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 activeTab="1"/>
  </bookViews>
  <sheets>
    <sheet name="7-11лет" sheetId="1" r:id="rId1"/>
    <sheet name="7-11лет с ОВЗ (2)" sheetId="3" r:id="rId2"/>
  </sheets>
  <calcPr calcId="125725"/>
</workbook>
</file>

<file path=xl/calcChain.xml><?xml version="1.0" encoding="utf-8"?>
<calcChain xmlns="http://schemas.openxmlformats.org/spreadsheetml/2006/main">
  <c r="B193" i="3"/>
  <c r="A193"/>
  <c r="L192"/>
  <c r="J192"/>
  <c r="I192"/>
  <c r="H192"/>
  <c r="G192"/>
  <c r="F192"/>
  <c r="B183"/>
  <c r="A183"/>
  <c r="L182"/>
  <c r="L193" s="1"/>
  <c r="J182"/>
  <c r="J193" s="1"/>
  <c r="I182"/>
  <c r="I193" s="1"/>
  <c r="H182"/>
  <c r="H193" s="1"/>
  <c r="G182"/>
  <c r="G193" s="1"/>
  <c r="F182"/>
  <c r="F193" s="1"/>
  <c r="B174"/>
  <c r="A174"/>
  <c r="L173"/>
  <c r="J173"/>
  <c r="I173"/>
  <c r="H173"/>
  <c r="G173"/>
  <c r="F173"/>
  <c r="B164"/>
  <c r="A164"/>
  <c r="L163"/>
  <c r="L174" s="1"/>
  <c r="J163"/>
  <c r="J174" s="1"/>
  <c r="I163"/>
  <c r="I174" s="1"/>
  <c r="H163"/>
  <c r="H174" s="1"/>
  <c r="G163"/>
  <c r="G174" s="1"/>
  <c r="F163"/>
  <c r="F174" s="1"/>
  <c r="B155"/>
  <c r="A155"/>
  <c r="L154"/>
  <c r="J154"/>
  <c r="I154"/>
  <c r="H154"/>
  <c r="G154"/>
  <c r="F154"/>
  <c r="B145"/>
  <c r="A145"/>
  <c r="L144"/>
  <c r="L155" s="1"/>
  <c r="J144"/>
  <c r="J155" s="1"/>
  <c r="I144"/>
  <c r="I155" s="1"/>
  <c r="H144"/>
  <c r="H155" s="1"/>
  <c r="G144"/>
  <c r="G155" s="1"/>
  <c r="F144"/>
  <c r="F155" s="1"/>
  <c r="B136"/>
  <c r="A136"/>
  <c r="L135"/>
  <c r="J135"/>
  <c r="I135"/>
  <c r="H135"/>
  <c r="G135"/>
  <c r="F135"/>
  <c r="B126"/>
  <c r="A126"/>
  <c r="L125"/>
  <c r="L136" s="1"/>
  <c r="J125"/>
  <c r="J136" s="1"/>
  <c r="I125"/>
  <c r="I136" s="1"/>
  <c r="H125"/>
  <c r="H136" s="1"/>
  <c r="G125"/>
  <c r="G136" s="1"/>
  <c r="F125"/>
  <c r="F136" s="1"/>
  <c r="B117"/>
  <c r="A117"/>
  <c r="L116"/>
  <c r="J116"/>
  <c r="I116"/>
  <c r="H116"/>
  <c r="G116"/>
  <c r="F116"/>
  <c r="B107"/>
  <c r="A107"/>
  <c r="L106"/>
  <c r="L117" s="1"/>
  <c r="J106"/>
  <c r="J117" s="1"/>
  <c r="I106"/>
  <c r="I117" s="1"/>
  <c r="H106"/>
  <c r="H117" s="1"/>
  <c r="G106"/>
  <c r="G117" s="1"/>
  <c r="F106"/>
  <c r="F117" s="1"/>
  <c r="B98"/>
  <c r="A98"/>
  <c r="L97"/>
  <c r="J97"/>
  <c r="I97"/>
  <c r="H97"/>
  <c r="G97"/>
  <c r="F97"/>
  <c r="B88"/>
  <c r="A88"/>
  <c r="L87"/>
  <c r="L98" s="1"/>
  <c r="J87"/>
  <c r="J98" s="1"/>
  <c r="I87"/>
  <c r="I98" s="1"/>
  <c r="H87"/>
  <c r="H98" s="1"/>
  <c r="G87"/>
  <c r="G98" s="1"/>
  <c r="F87"/>
  <c r="F98" s="1"/>
  <c r="B79"/>
  <c r="A79"/>
  <c r="L78"/>
  <c r="J78"/>
  <c r="I78"/>
  <c r="H78"/>
  <c r="G78"/>
  <c r="F78"/>
  <c r="B69"/>
  <c r="A69"/>
  <c r="L68"/>
  <c r="L79" s="1"/>
  <c r="J68"/>
  <c r="J79" s="1"/>
  <c r="I68"/>
  <c r="I79" s="1"/>
  <c r="H68"/>
  <c r="H79" s="1"/>
  <c r="G68"/>
  <c r="G79" s="1"/>
  <c r="F68"/>
  <c r="F79" s="1"/>
  <c r="B61"/>
  <c r="A61"/>
  <c r="L60"/>
  <c r="J60"/>
  <c r="I60"/>
  <c r="H60"/>
  <c r="G60"/>
  <c r="F60"/>
  <c r="B51"/>
  <c r="A51"/>
  <c r="L50"/>
  <c r="L61" s="1"/>
  <c r="J50"/>
  <c r="J61" s="1"/>
  <c r="I50"/>
  <c r="I61" s="1"/>
  <c r="H50"/>
  <c r="H61" s="1"/>
  <c r="G50"/>
  <c r="F50"/>
  <c r="F61" s="1"/>
  <c r="B42"/>
  <c r="A42"/>
  <c r="L41"/>
  <c r="J41"/>
  <c r="I41"/>
  <c r="H41"/>
  <c r="G41"/>
  <c r="F41"/>
  <c r="B32"/>
  <c r="A32"/>
  <c r="L31"/>
  <c r="L42" s="1"/>
  <c r="J31"/>
  <c r="I31"/>
  <c r="I42" s="1"/>
  <c r="H31"/>
  <c r="G31"/>
  <c r="G42" s="1"/>
  <c r="F31"/>
  <c r="F42" s="1"/>
  <c r="B23"/>
  <c r="A23"/>
  <c r="L22"/>
  <c r="J22"/>
  <c r="I22"/>
  <c r="H22"/>
  <c r="G22"/>
  <c r="F22"/>
  <c r="B14"/>
  <c r="A14"/>
  <c r="L13"/>
  <c r="L23" s="1"/>
  <c r="L194" s="1"/>
  <c r="J13"/>
  <c r="I13"/>
  <c r="I23" s="1"/>
  <c r="I194" s="1"/>
  <c r="H13"/>
  <c r="G13"/>
  <c r="G23" s="1"/>
  <c r="F13"/>
  <c r="B194" i="1"/>
  <c r="A194"/>
  <c r="L193"/>
  <c r="J193"/>
  <c r="I193"/>
  <c r="H193"/>
  <c r="G193"/>
  <c r="F193"/>
  <c r="B184"/>
  <c r="A184"/>
  <c r="L183"/>
  <c r="L194" s="1"/>
  <c r="J183"/>
  <c r="I183"/>
  <c r="I194" s="1"/>
  <c r="H183"/>
  <c r="H194" s="1"/>
  <c r="G183"/>
  <c r="G194" s="1"/>
  <c r="F183"/>
  <c r="B175"/>
  <c r="A175"/>
  <c r="L174"/>
  <c r="J174"/>
  <c r="I174"/>
  <c r="H174"/>
  <c r="G174"/>
  <c r="F174"/>
  <c r="B165"/>
  <c r="A165"/>
  <c r="L164"/>
  <c r="L175" s="1"/>
  <c r="J164"/>
  <c r="I164"/>
  <c r="I175" s="1"/>
  <c r="H164"/>
  <c r="G164"/>
  <c r="G175" s="1"/>
  <c r="F164"/>
  <c r="F175" s="1"/>
  <c r="B156"/>
  <c r="A156"/>
  <c r="L155"/>
  <c r="J155"/>
  <c r="I155"/>
  <c r="H155"/>
  <c r="G155"/>
  <c r="F155"/>
  <c r="B146"/>
  <c r="A146"/>
  <c r="L145"/>
  <c r="L156" s="1"/>
  <c r="J145"/>
  <c r="I145"/>
  <c r="I156" s="1"/>
  <c r="H145"/>
  <c r="H156" s="1"/>
  <c r="G145"/>
  <c r="G156" s="1"/>
  <c r="F145"/>
  <c r="B137"/>
  <c r="A137"/>
  <c r="L136"/>
  <c r="J136"/>
  <c r="I136"/>
  <c r="H136"/>
  <c r="G136"/>
  <c r="F136"/>
  <c r="B127"/>
  <c r="A127"/>
  <c r="L126"/>
  <c r="L137" s="1"/>
  <c r="J126"/>
  <c r="I126"/>
  <c r="I137" s="1"/>
  <c r="H126"/>
  <c r="G126"/>
  <c r="G137" s="1"/>
  <c r="F126"/>
  <c r="B118"/>
  <c r="A118"/>
  <c r="L117"/>
  <c r="J117"/>
  <c r="I117"/>
  <c r="H117"/>
  <c r="G117"/>
  <c r="F117"/>
  <c r="B108"/>
  <c r="A108"/>
  <c r="L107"/>
  <c r="L118" s="1"/>
  <c r="J107"/>
  <c r="J118" s="1"/>
  <c r="I107"/>
  <c r="I118" s="1"/>
  <c r="H107"/>
  <c r="H118" s="1"/>
  <c r="G107"/>
  <c r="G118" s="1"/>
  <c r="F107"/>
  <c r="F118" s="1"/>
  <c r="B99"/>
  <c r="A99"/>
  <c r="L98"/>
  <c r="J98"/>
  <c r="I98"/>
  <c r="H98"/>
  <c r="G98"/>
  <c r="F98"/>
  <c r="B89"/>
  <c r="A89"/>
  <c r="L88"/>
  <c r="L99" s="1"/>
  <c r="J88"/>
  <c r="I88"/>
  <c r="H88"/>
  <c r="G88"/>
  <c r="G99" s="1"/>
  <c r="F88"/>
  <c r="B80"/>
  <c r="A80"/>
  <c r="L79"/>
  <c r="J79"/>
  <c r="I79"/>
  <c r="H79"/>
  <c r="G79"/>
  <c r="F79"/>
  <c r="B70"/>
  <c r="A70"/>
  <c r="L69"/>
  <c r="L80" s="1"/>
  <c r="J69"/>
  <c r="I69"/>
  <c r="I80" s="1"/>
  <c r="H69"/>
  <c r="G69"/>
  <c r="G80" s="1"/>
  <c r="F69"/>
  <c r="B62"/>
  <c r="A62"/>
  <c r="L61"/>
  <c r="J61"/>
  <c r="I61"/>
  <c r="H61"/>
  <c r="G61"/>
  <c r="F61"/>
  <c r="B52"/>
  <c r="A52"/>
  <c r="L51"/>
  <c r="L62" s="1"/>
  <c r="J51"/>
  <c r="I51"/>
  <c r="I62" s="1"/>
  <c r="H5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I32"/>
  <c r="I43" s="1"/>
  <c r="H32"/>
  <c r="G32"/>
  <c r="G43" s="1"/>
  <c r="F32"/>
  <c r="B24"/>
  <c r="A24"/>
  <c r="L23"/>
  <c r="J23"/>
  <c r="I23"/>
  <c r="H23"/>
  <c r="G23"/>
  <c r="F23"/>
  <c r="B14"/>
  <c r="A14"/>
  <c r="L13"/>
  <c r="L24" s="1"/>
  <c r="L195" s="1"/>
  <c r="J13"/>
  <c r="I13"/>
  <c r="I24" s="1"/>
  <c r="H13"/>
  <c r="G13"/>
  <c r="G24" s="1"/>
  <c r="F13"/>
  <c r="G61" i="3" l="1"/>
  <c r="G194" s="1"/>
  <c r="J42"/>
  <c r="H42"/>
  <c r="J23"/>
  <c r="J194" s="1"/>
  <c r="H23"/>
  <c r="F23"/>
  <c r="F194" s="1"/>
  <c r="J62" i="1"/>
  <c r="J194"/>
  <c r="F194"/>
  <c r="J175"/>
  <c r="H175"/>
  <c r="J156"/>
  <c r="F156"/>
  <c r="J137"/>
  <c r="H137"/>
  <c r="F137"/>
  <c r="I99"/>
  <c r="I195" s="1"/>
  <c r="F99"/>
  <c r="J99"/>
  <c r="H99"/>
  <c r="J80"/>
  <c r="H80"/>
  <c r="F80"/>
  <c r="G195"/>
  <c r="H62"/>
  <c r="H43"/>
  <c r="J43"/>
  <c r="F43"/>
  <c r="J24"/>
  <c r="F24"/>
  <c r="H24"/>
  <c r="H194" i="3" l="1"/>
  <c r="H195" i="1"/>
  <c r="J195"/>
  <c r="F195"/>
</calcChain>
</file>

<file path=xl/sharedStrings.xml><?xml version="1.0" encoding="utf-8"?>
<sst xmlns="http://schemas.openxmlformats.org/spreadsheetml/2006/main" count="504" uniqueCount="78">
  <si>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</si>
  <si>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</si>
  <si>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</si>
  <si>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</si>
  <si>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</si>
  <si>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</si>
  <si>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</si>
  <si>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</si>
  <si>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</si>
  <si>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</si>
  <si>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</si>
  <si>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</si>
  <si>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</si>
  <si>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</si>
  <si>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</si>
  <si>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</si>
  <si>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</si>
  <si>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</si>
  <si>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</si>
  <si>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</si>
  <si>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</si>
  <si>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</si>
  <si>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</si>
  <si>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</si>
  <si>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</si>
  <si>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</si>
  <si>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</si>
  <si>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</si>
  <si>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</si>
  <si>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</si>
  <si>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</si>
  <si>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</si>
  <si>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</si>
  <si>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</si>
  <si>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</si>
  <si>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</si>
  <si>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</si>
  <si>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</si>
  <si>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МАОУ "Верхнегородковская СОШ"</t>
  </si>
  <si>
    <t>Директор</t>
  </si>
  <si>
    <t>Грудина Ю.В.</t>
  </si>
  <si>
    <t>Каша рисовая вязкая</t>
  </si>
  <si>
    <t>Кофейный напиток на сгущеном молоке</t>
  </si>
  <si>
    <t>хлеб пшеничный</t>
  </si>
  <si>
    <t>фрукты свежие</t>
  </si>
  <si>
    <t>Голубцы ленивые</t>
  </si>
  <si>
    <t>Макароны отварные</t>
  </si>
  <si>
    <t>Чай с сахаром</t>
  </si>
  <si>
    <t>Суп картофельный с бобовыми</t>
  </si>
  <si>
    <t>Компот из свежих плодов и ягод</t>
  </si>
  <si>
    <t>Омлет натуральный</t>
  </si>
  <si>
    <t>Компот из смеси сухофруктов</t>
  </si>
  <si>
    <t>Жаркое по домашнему</t>
  </si>
  <si>
    <t>Овощи натуральные соленые</t>
  </si>
  <si>
    <t>Кисель плодово-ягодный</t>
  </si>
  <si>
    <t>Фрукты свежие</t>
  </si>
  <si>
    <t>Курица в томатном соусе</t>
  </si>
  <si>
    <t>Греча рассыпчатая</t>
  </si>
  <si>
    <t>Щи из свежей капусты со сметаной</t>
  </si>
  <si>
    <t>Фрикадельки из говядины паровые</t>
  </si>
  <si>
    <t>Котлета рыбная</t>
  </si>
  <si>
    <t>Рис отварной</t>
  </si>
  <si>
    <t>Чай с сахаром и лимоном</t>
  </si>
  <si>
    <t>Завтрак 2</t>
  </si>
  <si>
    <t>Борщь из свежей капусты</t>
  </si>
  <si>
    <t>Кнели из куры с рисом</t>
  </si>
  <si>
    <t>Плов из отворной птицы</t>
  </si>
  <si>
    <t>Чай с лимоном</t>
  </si>
  <si>
    <t>Тефтели из говядины с рисом</t>
  </si>
  <si>
    <t>Каша гречневая рассыпчатая</t>
  </si>
  <si>
    <t>Чай с сахором</t>
  </si>
  <si>
    <t>Макаронные изделия отварные</t>
  </si>
  <si>
    <t>Каша из хлопьев овсянных Геркулес вязкая</t>
  </si>
  <si>
    <t>Щи из свежей капусты с картофелем</t>
  </si>
  <si>
    <t>Суп картофельный с макаронными изделиями</t>
  </si>
  <si>
    <t>Суп картофельный с бобовыми изделиями</t>
  </si>
  <si>
    <t>Суп с рыбными консервами</t>
  </si>
  <si>
    <t>Рассольник ленинградский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</si>
</sst>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5"/>
  <sheetViews>
    <sheetView workbookViewId="0">
      <pane xSplit="4" ySplit="5" topLeftCell="E153" activePane="bottomRight" state="frozen"/>
      <selection pane="topRight" activeCell="E1" sqref="E1"/>
      <selection pane="bottomLeft" activeCell="A6" sqref="A6"/>
      <selection pane="bottomRight" activeCell="G160" sqref="G160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5" t="s">
        <v>38</v>
      </c>
      <c r="D1" s="56"/>
      <c r="E1" s="56"/>
      <c r="F1" s="12" t="s">
        <v>16</v>
      </c>
      <c r="G1" s="2" t="s">
        <v>17</v>
      </c>
      <c r="H1" s="57" t="s">
        <v>39</v>
      </c>
      <c r="I1" s="57"/>
      <c r="J1" s="57"/>
      <c r="K1" s="57"/>
    </row>
    <row r="2" spans="1:12" ht="18">
      <c r="A2" s="35" t="s">
        <v>6</v>
      </c>
      <c r="C2" s="2"/>
      <c r="G2" s="2" t="s">
        <v>18</v>
      </c>
      <c r="H2" s="57" t="s">
        <v>40</v>
      </c>
      <c r="I2" s="57"/>
      <c r="J2" s="57"/>
      <c r="K2" s="57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17</v>
      </c>
      <c r="I3" s="48">
        <v>11</v>
      </c>
      <c r="J3" s="49">
        <v>2025</v>
      </c>
      <c r="K3" s="50"/>
    </row>
    <row r="4" spans="1:12">
      <c r="C4" s="2"/>
      <c r="D4" s="4"/>
      <c r="H4" s="47" t="s">
        <v>35</v>
      </c>
      <c r="I4" s="47" t="s">
        <v>36</v>
      </c>
      <c r="J4" s="47" t="s">
        <v>37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200</v>
      </c>
      <c r="G6" s="40">
        <v>6.28</v>
      </c>
      <c r="H6" s="40">
        <v>11.82</v>
      </c>
      <c r="I6" s="40">
        <v>37</v>
      </c>
      <c r="J6" s="40">
        <v>279.39999999999998</v>
      </c>
      <c r="K6" s="41">
        <v>253</v>
      </c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2.9</v>
      </c>
      <c r="H8" s="43">
        <v>2</v>
      </c>
      <c r="I8" s="43">
        <v>20.9</v>
      </c>
      <c r="J8" s="43">
        <v>113</v>
      </c>
      <c r="K8" s="44">
        <v>500</v>
      </c>
      <c r="L8" s="43"/>
    </row>
    <row r="9" spans="1:12" ht="15">
      <c r="A9" s="23"/>
      <c r="B9" s="15"/>
      <c r="C9" s="11"/>
      <c r="D9" s="7" t="s">
        <v>23</v>
      </c>
      <c r="E9" s="42" t="s">
        <v>43</v>
      </c>
      <c r="F9" s="43">
        <v>50</v>
      </c>
      <c r="G9" s="43">
        <v>3.8</v>
      </c>
      <c r="H9" s="43">
        <v>0.4</v>
      </c>
      <c r="I9" s="43">
        <v>24.6</v>
      </c>
      <c r="J9" s="43">
        <v>117.5</v>
      </c>
      <c r="K9" s="44">
        <v>108</v>
      </c>
      <c r="L9" s="43"/>
    </row>
    <row r="10" spans="1:12" ht="15">
      <c r="A10" s="23"/>
      <c r="B10" s="15"/>
      <c r="C10" s="11"/>
      <c r="D10" s="7" t="s">
        <v>24</v>
      </c>
      <c r="E10" s="42" t="s">
        <v>44</v>
      </c>
      <c r="F10" s="43">
        <v>100</v>
      </c>
      <c r="G10" s="43">
        <v>0.6</v>
      </c>
      <c r="H10" s="43">
        <v>0.6</v>
      </c>
      <c r="I10" s="43">
        <v>14.7</v>
      </c>
      <c r="J10" s="43">
        <v>70.5</v>
      </c>
      <c r="K10" s="44">
        <v>112</v>
      </c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32</v>
      </c>
      <c r="E13" s="9"/>
      <c r="F13" s="19">
        <f>SUM(F6:F12)</f>
        <v>550</v>
      </c>
      <c r="G13" s="19">
        <f t="shared" ref="G13:J13" si="0">SUM(G6:G12)</f>
        <v>13.58</v>
      </c>
      <c r="H13" s="19">
        <f t="shared" si="0"/>
        <v>14.82</v>
      </c>
      <c r="I13" s="19">
        <f t="shared" si="0"/>
        <v>97.2</v>
      </c>
      <c r="J13" s="19">
        <f t="shared" si="0"/>
        <v>580.4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63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550</v>
      </c>
      <c r="G24" s="32">
        <f t="shared" ref="G24:J24" si="4">G13+G23</f>
        <v>13.58</v>
      </c>
      <c r="H24" s="32">
        <f t="shared" si="4"/>
        <v>14.82</v>
      </c>
      <c r="I24" s="32">
        <f t="shared" si="4"/>
        <v>97.2</v>
      </c>
      <c r="J24" s="32">
        <f t="shared" si="4"/>
        <v>580.4</v>
      </c>
      <c r="K24" s="32"/>
      <c r="L24" s="32">
        <f t="shared" ref="L24" si="5">L13+L23</f>
        <v>0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42" t="s">
        <v>65</v>
      </c>
      <c r="F25" s="40">
        <v>100</v>
      </c>
      <c r="G25" s="40">
        <v>17.28</v>
      </c>
      <c r="H25" s="40">
        <v>17.57</v>
      </c>
      <c r="I25" s="40">
        <v>7.4</v>
      </c>
      <c r="J25" s="40">
        <v>255.7</v>
      </c>
      <c r="K25" s="41">
        <v>411</v>
      </c>
      <c r="L25" s="40"/>
    </row>
    <row r="26" spans="1:12" ht="15">
      <c r="A26" s="14"/>
      <c r="B26" s="15"/>
      <c r="C26" s="11"/>
      <c r="D26" s="51" t="s">
        <v>28</v>
      </c>
      <c r="E26" s="42" t="s">
        <v>46</v>
      </c>
      <c r="F26" s="43">
        <v>150</v>
      </c>
      <c r="G26" s="43">
        <v>7.54</v>
      </c>
      <c r="H26" s="43">
        <v>0.9</v>
      </c>
      <c r="I26" s="43">
        <v>38.72</v>
      </c>
      <c r="J26" s="43">
        <v>193.2</v>
      </c>
      <c r="K26" s="44">
        <v>291</v>
      </c>
      <c r="L26" s="43"/>
    </row>
    <row r="27" spans="1:12" ht="15">
      <c r="A27" s="14"/>
      <c r="B27" s="15"/>
      <c r="C27" s="11"/>
      <c r="D27" s="7" t="s">
        <v>22</v>
      </c>
      <c r="E27" s="42" t="s">
        <v>51</v>
      </c>
      <c r="F27" s="43">
        <v>200</v>
      </c>
      <c r="G27" s="43">
        <v>0.5</v>
      </c>
      <c r="H27" s="43">
        <v>0</v>
      </c>
      <c r="I27" s="43">
        <v>27</v>
      </c>
      <c r="J27" s="43">
        <v>110</v>
      </c>
      <c r="K27" s="44">
        <v>508</v>
      </c>
      <c r="L27" s="43"/>
    </row>
    <row r="28" spans="1:12" ht="15">
      <c r="A28" s="14"/>
      <c r="B28" s="15"/>
      <c r="C28" s="11"/>
      <c r="D28" s="7" t="s">
        <v>23</v>
      </c>
      <c r="E28" s="42" t="s">
        <v>43</v>
      </c>
      <c r="F28" s="43">
        <v>50</v>
      </c>
      <c r="G28" s="43">
        <v>3.8</v>
      </c>
      <c r="H28" s="43">
        <v>0.4</v>
      </c>
      <c r="I28" s="43">
        <v>24.6</v>
      </c>
      <c r="J28" s="43">
        <v>117.5</v>
      </c>
      <c r="K28" s="44">
        <v>108</v>
      </c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32</v>
      </c>
      <c r="E32" s="9"/>
      <c r="F32" s="19">
        <f>SUM(F25:F31)</f>
        <v>500</v>
      </c>
      <c r="G32" s="19">
        <f t="shared" ref="G32" si="6">SUM(G25:G31)</f>
        <v>29.12</v>
      </c>
      <c r="H32" s="19">
        <f t="shared" ref="H32" si="7">SUM(H25:H31)</f>
        <v>18.869999999999997</v>
      </c>
      <c r="I32" s="19">
        <f t="shared" ref="I32" si="8">SUM(I25:I31)</f>
        <v>97.72</v>
      </c>
      <c r="J32" s="19">
        <f t="shared" ref="J32:L32" si="9">SUM(J25:J31)</f>
        <v>676.4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63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500</v>
      </c>
      <c r="G43" s="32">
        <f t="shared" ref="G43" si="14">G32+G42</f>
        <v>29.12</v>
      </c>
      <c r="H43" s="32">
        <f t="shared" ref="H43" si="15">H32+H42</f>
        <v>18.869999999999997</v>
      </c>
      <c r="I43" s="32">
        <f t="shared" ref="I43" si="16">I32+I42</f>
        <v>97.72</v>
      </c>
      <c r="J43" s="32">
        <f t="shared" ref="J43:L43" si="17">J32+J42</f>
        <v>676.4</v>
      </c>
      <c r="K43" s="32"/>
      <c r="L43" s="32">
        <f t="shared" si="17"/>
        <v>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53</v>
      </c>
      <c r="F44" s="40">
        <v>60</v>
      </c>
      <c r="G44" s="40">
        <v>0.48</v>
      </c>
      <c r="H44" s="40">
        <v>0.06</v>
      </c>
      <c r="I44" s="40">
        <v>1.02</v>
      </c>
      <c r="J44" s="40">
        <v>7.8</v>
      </c>
      <c r="K44" s="41">
        <v>107</v>
      </c>
      <c r="L44" s="40"/>
    </row>
    <row r="45" spans="1:12" ht="15">
      <c r="A45" s="23"/>
      <c r="B45" s="15"/>
      <c r="C45" s="11"/>
      <c r="D45" s="51" t="s">
        <v>28</v>
      </c>
      <c r="E45" s="42" t="s">
        <v>66</v>
      </c>
      <c r="F45" s="43">
        <v>200</v>
      </c>
      <c r="G45" s="43">
        <v>15.2</v>
      </c>
      <c r="H45" s="43">
        <v>15.1</v>
      </c>
      <c r="I45" s="43">
        <v>36</v>
      </c>
      <c r="J45" s="43">
        <v>342</v>
      </c>
      <c r="K45" s="44">
        <v>406</v>
      </c>
      <c r="L45" s="43"/>
    </row>
    <row r="46" spans="1:12" ht="15">
      <c r="A46" s="23"/>
      <c r="B46" s="15"/>
      <c r="C46" s="11"/>
      <c r="D46" s="7" t="s">
        <v>22</v>
      </c>
      <c r="E46" s="42" t="s">
        <v>67</v>
      </c>
      <c r="F46" s="43">
        <v>200</v>
      </c>
      <c r="G46" s="43">
        <v>0.1</v>
      </c>
      <c r="H46" s="43">
        <v>0</v>
      </c>
      <c r="I46" s="43">
        <v>15.2</v>
      </c>
      <c r="J46" s="43">
        <v>61</v>
      </c>
      <c r="K46" s="44">
        <v>494</v>
      </c>
      <c r="L46" s="43"/>
    </row>
    <row r="47" spans="1:12" ht="15">
      <c r="A47" s="23"/>
      <c r="B47" s="15"/>
      <c r="C47" s="11"/>
      <c r="D47" s="7" t="s">
        <v>23</v>
      </c>
      <c r="E47" s="42" t="s">
        <v>43</v>
      </c>
      <c r="F47" s="43">
        <v>50</v>
      </c>
      <c r="G47" s="43">
        <v>3.8</v>
      </c>
      <c r="H47" s="43">
        <v>0.4</v>
      </c>
      <c r="I47" s="43">
        <v>24.6</v>
      </c>
      <c r="J47" s="43">
        <v>117.5</v>
      </c>
      <c r="K47" s="44">
        <v>108</v>
      </c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18">SUM(G44:G50)</f>
        <v>19.579999999999998</v>
      </c>
      <c r="H51" s="19">
        <f t="shared" ref="H51" si="19">SUM(H44:H50)</f>
        <v>15.56</v>
      </c>
      <c r="I51" s="19">
        <f t="shared" ref="I51" si="20">SUM(I44:I50)</f>
        <v>76.819999999999993</v>
      </c>
      <c r="J51" s="19">
        <f t="shared" ref="J51:L51" si="21">SUM(J44:J50)</f>
        <v>528.29999999999995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63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510</v>
      </c>
      <c r="G62" s="32">
        <f t="shared" ref="G62" si="26">G51+G61</f>
        <v>19.579999999999998</v>
      </c>
      <c r="H62" s="32">
        <f t="shared" ref="H62" si="27">H51+H61</f>
        <v>15.56</v>
      </c>
      <c r="I62" s="32">
        <f t="shared" ref="I62" si="28">I51+I61</f>
        <v>76.819999999999993</v>
      </c>
      <c r="J62" s="32">
        <f t="shared" ref="J62:L62" si="29">J51+J61</f>
        <v>528.29999999999995</v>
      </c>
      <c r="K62" s="32"/>
      <c r="L62" s="32">
        <f t="shared" si="29"/>
        <v>0</v>
      </c>
    </row>
    <row r="63" spans="1:12" ht="15.75" thickBot="1">
      <c r="A63" s="20">
        <v>1</v>
      </c>
      <c r="B63" s="21">
        <v>4</v>
      </c>
      <c r="C63" s="22" t="s">
        <v>20</v>
      </c>
      <c r="D63" s="7" t="s">
        <v>25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5" t="s">
        <v>21</v>
      </c>
      <c r="E64" s="42" t="s">
        <v>68</v>
      </c>
      <c r="F64" s="43">
        <v>90</v>
      </c>
      <c r="G64" s="43">
        <v>8.5500000000000007</v>
      </c>
      <c r="H64" s="43">
        <v>13.77</v>
      </c>
      <c r="I64" s="43">
        <v>10.26</v>
      </c>
      <c r="J64" s="43">
        <v>198.9</v>
      </c>
      <c r="K64" s="44">
        <v>390</v>
      </c>
      <c r="L64" s="43"/>
    </row>
    <row r="65" spans="1:12" ht="15">
      <c r="A65" s="23"/>
      <c r="B65" s="15"/>
      <c r="C65" s="11"/>
      <c r="D65" s="7" t="s">
        <v>28</v>
      </c>
      <c r="E65" s="42" t="s">
        <v>69</v>
      </c>
      <c r="F65" s="43">
        <v>200</v>
      </c>
      <c r="G65" s="43">
        <v>11.4</v>
      </c>
      <c r="H65" s="43">
        <v>10.46</v>
      </c>
      <c r="I65" s="43">
        <v>49.44</v>
      </c>
      <c r="J65" s="43">
        <v>337.4</v>
      </c>
      <c r="K65" s="44">
        <v>237</v>
      </c>
      <c r="L65" s="43"/>
    </row>
    <row r="66" spans="1:12" ht="15">
      <c r="A66" s="23"/>
      <c r="B66" s="15"/>
      <c r="C66" s="11"/>
      <c r="D66" s="7" t="s">
        <v>29</v>
      </c>
      <c r="E66" s="42" t="s">
        <v>70</v>
      </c>
      <c r="F66" s="43">
        <v>200</v>
      </c>
      <c r="G66" s="43">
        <v>0.1</v>
      </c>
      <c r="H66" s="43">
        <v>0</v>
      </c>
      <c r="I66" s="43">
        <v>15</v>
      </c>
      <c r="J66" s="43">
        <v>60</v>
      </c>
      <c r="K66" s="44">
        <v>493</v>
      </c>
      <c r="L66" s="43"/>
    </row>
    <row r="67" spans="1:12" ht="15">
      <c r="A67" s="23"/>
      <c r="B67" s="15"/>
      <c r="C67" s="11"/>
      <c r="D67" s="7" t="s">
        <v>30</v>
      </c>
      <c r="E67" s="42" t="s">
        <v>43</v>
      </c>
      <c r="F67" s="43">
        <v>50</v>
      </c>
      <c r="G67" s="43">
        <v>3.8</v>
      </c>
      <c r="H67" s="43">
        <v>0.4</v>
      </c>
      <c r="I67" s="43">
        <v>24.6</v>
      </c>
      <c r="J67" s="43">
        <v>117.5</v>
      </c>
      <c r="K67" s="44">
        <v>108</v>
      </c>
      <c r="L67" s="43"/>
    </row>
    <row r="68" spans="1:12" ht="15">
      <c r="A68" s="23"/>
      <c r="B68" s="15"/>
      <c r="C68" s="11"/>
      <c r="D68" s="7" t="s">
        <v>31</v>
      </c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4"/>
      <c r="B69" s="17"/>
      <c r="C69" s="8"/>
      <c r="D69" s="18" t="s">
        <v>32</v>
      </c>
      <c r="E69" s="9"/>
      <c r="F69" s="19">
        <f>SUM(F63:F68)</f>
        <v>540</v>
      </c>
      <c r="G69" s="19">
        <f t="shared" ref="G69" si="30">SUM(G63:G68)</f>
        <v>23.850000000000005</v>
      </c>
      <c r="H69" s="19">
        <f t="shared" ref="H69" si="31">SUM(H63:H68)</f>
        <v>24.63</v>
      </c>
      <c r="I69" s="19">
        <f t="shared" ref="I69" si="32">SUM(I63:I68)</f>
        <v>99.299999999999983</v>
      </c>
      <c r="J69" s="19">
        <f t="shared" ref="J69:L69" si="33">SUM(J63:J68)</f>
        <v>713.8</v>
      </c>
      <c r="K69" s="25"/>
      <c r="L69" s="19">
        <f t="shared" si="33"/>
        <v>0</v>
      </c>
    </row>
    <row r="70" spans="1:12" ht="15">
      <c r="A70" s="26">
        <f>A63</f>
        <v>1</v>
      </c>
      <c r="B70" s="13">
        <f>B63</f>
        <v>4</v>
      </c>
      <c r="C70" s="10" t="s">
        <v>63</v>
      </c>
      <c r="D70" s="7" t="s">
        <v>25</v>
      </c>
      <c r="E70" s="42"/>
      <c r="F70" s="43"/>
      <c r="G70" s="43"/>
      <c r="H70" s="43"/>
      <c r="I70" s="43"/>
      <c r="J70" s="43"/>
      <c r="K70" s="44"/>
      <c r="L70" s="43"/>
    </row>
    <row r="71" spans="1:12" ht="15">
      <c r="A71" s="23"/>
      <c r="B71" s="15"/>
      <c r="C71" s="11"/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4"/>
      <c r="B79" s="17"/>
      <c r="C79" s="8"/>
      <c r="D79" s="18" t="s">
        <v>32</v>
      </c>
      <c r="E79" s="9"/>
      <c r="F79" s="19">
        <f>SUM(F70:F78)</f>
        <v>0</v>
      </c>
      <c r="G79" s="19">
        <f t="shared" ref="G79" si="34">SUM(G70:G78)</f>
        <v>0</v>
      </c>
      <c r="H79" s="19">
        <f t="shared" ref="H79" si="35">SUM(H70:H78)</f>
        <v>0</v>
      </c>
      <c r="I79" s="19">
        <f t="shared" ref="I79" si="36">SUM(I70:I78)</f>
        <v>0</v>
      </c>
      <c r="J79" s="19">
        <f t="shared" ref="J79:L79" si="37">SUM(J70:J78)</f>
        <v>0</v>
      </c>
      <c r="K79" s="25"/>
      <c r="L79" s="19">
        <f t="shared" si="37"/>
        <v>0</v>
      </c>
    </row>
    <row r="80" spans="1:12" ht="15.75" customHeight="1" thickBot="1">
      <c r="A80" s="29">
        <f>A63</f>
        <v>1</v>
      </c>
      <c r="B80" s="30">
        <f>B63</f>
        <v>4</v>
      </c>
      <c r="C80" s="52" t="s">
        <v>4</v>
      </c>
      <c r="D80" s="53"/>
      <c r="E80" s="31"/>
      <c r="F80" s="32">
        <f>F69+F79</f>
        <v>540</v>
      </c>
      <c r="G80" s="32">
        <f t="shared" ref="G80" si="38">G69+G79</f>
        <v>23.850000000000005</v>
      </c>
      <c r="H80" s="32">
        <f t="shared" ref="H80" si="39">H69+H79</f>
        <v>24.63</v>
      </c>
      <c r="I80" s="32">
        <f t="shared" ref="I80" si="40">I69+I79</f>
        <v>99.299999999999983</v>
      </c>
      <c r="J80" s="32">
        <f t="shared" ref="J80:L80" si="41">J69+J79</f>
        <v>713.8</v>
      </c>
      <c r="K80" s="32"/>
      <c r="L80" s="32">
        <f t="shared" si="41"/>
        <v>0</v>
      </c>
    </row>
    <row r="81" spans="1:12" ht="15">
      <c r="A81" s="20">
        <v>1</v>
      </c>
      <c r="B81" s="21">
        <v>5</v>
      </c>
      <c r="C81" s="22" t="s">
        <v>20</v>
      </c>
      <c r="D81" s="5" t="s">
        <v>21</v>
      </c>
      <c r="E81" s="39" t="s">
        <v>45</v>
      </c>
      <c r="F81" s="40">
        <v>100</v>
      </c>
      <c r="G81" s="40">
        <v>8.5</v>
      </c>
      <c r="H81" s="40">
        <v>8.3000000000000007</v>
      </c>
      <c r="I81" s="40">
        <v>4</v>
      </c>
      <c r="J81" s="40">
        <v>125</v>
      </c>
      <c r="K81" s="41">
        <v>372</v>
      </c>
      <c r="L81" s="40"/>
    </row>
    <row r="82" spans="1:12" ht="15">
      <c r="A82" s="23"/>
      <c r="B82" s="15"/>
      <c r="C82" s="11"/>
      <c r="D82" s="7" t="s">
        <v>28</v>
      </c>
      <c r="E82" s="42" t="s">
        <v>71</v>
      </c>
      <c r="F82" s="43">
        <v>150</v>
      </c>
      <c r="G82" s="43">
        <v>5.65</v>
      </c>
      <c r="H82" s="43">
        <v>0.8</v>
      </c>
      <c r="I82" s="43">
        <v>38.72</v>
      </c>
      <c r="J82" s="43">
        <v>193.2</v>
      </c>
      <c r="K82" s="44">
        <v>291</v>
      </c>
      <c r="L82" s="43"/>
    </row>
    <row r="83" spans="1:12" ht="15">
      <c r="A83" s="23"/>
      <c r="B83" s="15"/>
      <c r="C83" s="11"/>
      <c r="D83" s="7" t="s">
        <v>29</v>
      </c>
      <c r="E83" s="42" t="s">
        <v>49</v>
      </c>
      <c r="F83" s="43">
        <v>200</v>
      </c>
      <c r="G83" s="43">
        <v>0.5</v>
      </c>
      <c r="H83" s="43">
        <v>0.2</v>
      </c>
      <c r="I83" s="43">
        <v>23.1</v>
      </c>
      <c r="J83" s="43">
        <v>96</v>
      </c>
      <c r="K83" s="44">
        <v>507</v>
      </c>
      <c r="L83" s="43"/>
    </row>
    <row r="84" spans="1:12" ht="15">
      <c r="A84" s="23"/>
      <c r="B84" s="15"/>
      <c r="C84" s="11"/>
      <c r="D84" s="7" t="s">
        <v>30</v>
      </c>
      <c r="E84" s="42" t="s">
        <v>43</v>
      </c>
      <c r="F84" s="43">
        <v>50</v>
      </c>
      <c r="G84" s="43">
        <v>3.8</v>
      </c>
      <c r="H84" s="43">
        <v>0.4</v>
      </c>
      <c r="I84" s="43">
        <v>24.6</v>
      </c>
      <c r="J84" s="43">
        <v>117.5</v>
      </c>
      <c r="K84" s="44">
        <v>108</v>
      </c>
      <c r="L84" s="43"/>
    </row>
    <row r="85" spans="1:12" ht="15">
      <c r="A85" s="23"/>
      <c r="B85" s="15"/>
      <c r="C85" s="11"/>
      <c r="D85" s="7" t="s">
        <v>24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4"/>
      <c r="B88" s="17"/>
      <c r="C88" s="8"/>
      <c r="D88" s="18" t="s">
        <v>32</v>
      </c>
      <c r="E88" s="9"/>
      <c r="F88" s="19">
        <f>SUM(F81:F87)</f>
        <v>500</v>
      </c>
      <c r="G88" s="19">
        <f t="shared" ref="G88" si="42">SUM(G81:G87)</f>
        <v>18.45</v>
      </c>
      <c r="H88" s="19">
        <f t="shared" ref="H88" si="43">SUM(H81:H87)</f>
        <v>9.7000000000000011</v>
      </c>
      <c r="I88" s="19">
        <f t="shared" ref="I88" si="44">SUM(I81:I87)</f>
        <v>90.419999999999987</v>
      </c>
      <c r="J88" s="19">
        <f t="shared" ref="J88:L88" si="45">SUM(J81:J87)</f>
        <v>531.70000000000005</v>
      </c>
      <c r="K88" s="25"/>
      <c r="L88" s="19">
        <f t="shared" si="45"/>
        <v>0</v>
      </c>
    </row>
    <row r="89" spans="1:12" ht="15">
      <c r="A89" s="26">
        <f>A81</f>
        <v>1</v>
      </c>
      <c r="B89" s="13">
        <f>B81</f>
        <v>5</v>
      </c>
      <c r="C89" s="10" t="s">
        <v>63</v>
      </c>
      <c r="D89" s="7" t="s">
        <v>25</v>
      </c>
      <c r="E89" s="42"/>
      <c r="F89" s="43"/>
      <c r="G89" s="43"/>
      <c r="H89" s="43"/>
      <c r="I89" s="43"/>
      <c r="J89" s="43"/>
      <c r="K89" s="44"/>
      <c r="L89" s="43"/>
    </row>
    <row r="90" spans="1:12" ht="15">
      <c r="A90" s="23"/>
      <c r="B90" s="15"/>
      <c r="C90" s="11"/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4"/>
      <c r="B98" s="17"/>
      <c r="C98" s="8"/>
      <c r="D98" s="18" t="s">
        <v>32</v>
      </c>
      <c r="E98" s="9"/>
      <c r="F98" s="19">
        <f>SUM(F89:F97)</f>
        <v>0</v>
      </c>
      <c r="G98" s="19">
        <f t="shared" ref="G98" si="46">SUM(G89:G97)</f>
        <v>0</v>
      </c>
      <c r="H98" s="19">
        <f t="shared" ref="H98" si="47">SUM(H89:H97)</f>
        <v>0</v>
      </c>
      <c r="I98" s="19">
        <f t="shared" ref="I98" si="48">SUM(I89:I97)</f>
        <v>0</v>
      </c>
      <c r="J98" s="19">
        <f t="shared" ref="J98:L98" si="49">SUM(J89:J97)</f>
        <v>0</v>
      </c>
      <c r="K98" s="25"/>
      <c r="L98" s="19">
        <f t="shared" si="49"/>
        <v>0</v>
      </c>
    </row>
    <row r="99" spans="1:12" ht="15.75" customHeight="1" thickBot="1">
      <c r="A99" s="29">
        <f>A81</f>
        <v>1</v>
      </c>
      <c r="B99" s="30">
        <f>B81</f>
        <v>5</v>
      </c>
      <c r="C99" s="52" t="s">
        <v>4</v>
      </c>
      <c r="D99" s="53"/>
      <c r="E99" s="31"/>
      <c r="F99" s="32">
        <f>F88+F98</f>
        <v>500</v>
      </c>
      <c r="G99" s="32">
        <f t="shared" ref="G99" si="50">G88+G98</f>
        <v>18.45</v>
      </c>
      <c r="H99" s="32">
        <f t="shared" ref="H99" si="51">H88+H98</f>
        <v>9.7000000000000011</v>
      </c>
      <c r="I99" s="32">
        <f t="shared" ref="I99" si="52">I88+I98</f>
        <v>90.419999999999987</v>
      </c>
      <c r="J99" s="32">
        <f t="shared" ref="J99:L99" si="53">J88+J98</f>
        <v>531.70000000000005</v>
      </c>
      <c r="K99" s="32"/>
      <c r="L99" s="32">
        <f t="shared" si="53"/>
        <v>0</v>
      </c>
    </row>
    <row r="100" spans="1:12" ht="15">
      <c r="A100" s="20">
        <v>2</v>
      </c>
      <c r="B100" s="21">
        <v>1</v>
      </c>
      <c r="C100" s="22" t="s">
        <v>20</v>
      </c>
      <c r="D100" s="5" t="s">
        <v>21</v>
      </c>
      <c r="E100" s="39" t="s">
        <v>72</v>
      </c>
      <c r="F100" s="40">
        <v>200</v>
      </c>
      <c r="G100" s="40">
        <v>8.56</v>
      </c>
      <c r="H100" s="40">
        <v>14.2</v>
      </c>
      <c r="I100" s="40">
        <v>31.52</v>
      </c>
      <c r="J100" s="40">
        <v>287.39999999999998</v>
      </c>
      <c r="K100" s="41">
        <v>247</v>
      </c>
      <c r="L100" s="40"/>
    </row>
    <row r="101" spans="1:12" ht="15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5">
      <c r="A102" s="23"/>
      <c r="B102" s="15"/>
      <c r="C102" s="11"/>
      <c r="D102" s="7" t="s">
        <v>22</v>
      </c>
      <c r="E102" s="42" t="s">
        <v>54</v>
      </c>
      <c r="F102" s="43">
        <v>200</v>
      </c>
      <c r="G102" s="43">
        <v>1.4</v>
      </c>
      <c r="H102" s="43">
        <v>0</v>
      </c>
      <c r="I102" s="43">
        <v>29</v>
      </c>
      <c r="J102" s="43">
        <v>122</v>
      </c>
      <c r="K102" s="44">
        <v>503</v>
      </c>
      <c r="L102" s="43"/>
    </row>
    <row r="103" spans="1:12" ht="15">
      <c r="A103" s="23"/>
      <c r="B103" s="15"/>
      <c r="C103" s="11"/>
      <c r="D103" s="7" t="s">
        <v>23</v>
      </c>
      <c r="E103" s="42" t="s">
        <v>43</v>
      </c>
      <c r="F103" s="43">
        <v>50</v>
      </c>
      <c r="G103" s="43">
        <v>3.8</v>
      </c>
      <c r="H103" s="43">
        <v>0.4</v>
      </c>
      <c r="I103" s="43">
        <v>24.6</v>
      </c>
      <c r="J103" s="43">
        <v>117.5</v>
      </c>
      <c r="K103" s="44">
        <v>108</v>
      </c>
      <c r="L103" s="43"/>
    </row>
    <row r="104" spans="1:12" ht="15">
      <c r="A104" s="23"/>
      <c r="B104" s="15"/>
      <c r="C104" s="11"/>
      <c r="D104" s="7" t="s">
        <v>24</v>
      </c>
      <c r="E104" s="42" t="s">
        <v>55</v>
      </c>
      <c r="F104" s="43">
        <v>100</v>
      </c>
      <c r="G104" s="43">
        <v>0.4</v>
      </c>
      <c r="H104" s="43">
        <v>0.4</v>
      </c>
      <c r="I104" s="43">
        <v>9.8000000000000007</v>
      </c>
      <c r="J104" s="43">
        <v>47</v>
      </c>
      <c r="K104" s="44">
        <v>112</v>
      </c>
      <c r="L104" s="43"/>
    </row>
    <row r="105" spans="1:12" ht="1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4"/>
      <c r="B107" s="17"/>
      <c r="C107" s="8"/>
      <c r="D107" s="18" t="s">
        <v>32</v>
      </c>
      <c r="E107" s="9"/>
      <c r="F107" s="19">
        <f>SUM(F100:F106)</f>
        <v>550</v>
      </c>
      <c r="G107" s="19">
        <f t="shared" ref="G107:J107" si="54">SUM(G100:G106)</f>
        <v>14.160000000000002</v>
      </c>
      <c r="H107" s="19">
        <f t="shared" si="54"/>
        <v>15</v>
      </c>
      <c r="I107" s="19">
        <f t="shared" si="54"/>
        <v>94.92</v>
      </c>
      <c r="J107" s="19">
        <f t="shared" si="54"/>
        <v>573.9</v>
      </c>
      <c r="K107" s="25"/>
      <c r="L107" s="19">
        <f t="shared" ref="L107" si="55">SUM(L100:L106)</f>
        <v>0</v>
      </c>
    </row>
    <row r="108" spans="1:12" ht="15">
      <c r="A108" s="26">
        <f>A100</f>
        <v>2</v>
      </c>
      <c r="B108" s="13">
        <f>B100</f>
        <v>1</v>
      </c>
      <c r="C108" s="10" t="s">
        <v>63</v>
      </c>
      <c r="D108" s="7" t="s">
        <v>25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>
      <c r="A109" s="23"/>
      <c r="B109" s="15"/>
      <c r="C109" s="11"/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4"/>
      <c r="B117" s="17"/>
      <c r="C117" s="8"/>
      <c r="D117" s="18" t="s">
        <v>32</v>
      </c>
      <c r="E117" s="9"/>
      <c r="F117" s="19">
        <f>SUM(F108:F116)</f>
        <v>0</v>
      </c>
      <c r="G117" s="19">
        <f t="shared" ref="G117:J117" si="56">SUM(G108:G116)</f>
        <v>0</v>
      </c>
      <c r="H117" s="19">
        <f t="shared" si="56"/>
        <v>0</v>
      </c>
      <c r="I117" s="19">
        <f t="shared" si="56"/>
        <v>0</v>
      </c>
      <c r="J117" s="19">
        <f t="shared" si="56"/>
        <v>0</v>
      </c>
      <c r="K117" s="25"/>
      <c r="L117" s="19">
        <f t="shared" ref="L117" si="57">SUM(L108:L116)</f>
        <v>0</v>
      </c>
    </row>
    <row r="118" spans="1:12" ht="15.75" thickBot="1">
      <c r="A118" s="29">
        <f>A100</f>
        <v>2</v>
      </c>
      <c r="B118" s="30">
        <f>B100</f>
        <v>1</v>
      </c>
      <c r="C118" s="52" t="s">
        <v>4</v>
      </c>
      <c r="D118" s="53"/>
      <c r="E118" s="31"/>
      <c r="F118" s="32">
        <f>F107+F117</f>
        <v>550</v>
      </c>
      <c r="G118" s="32">
        <f t="shared" ref="G118" si="58">G107+G117</f>
        <v>14.160000000000002</v>
      </c>
      <c r="H118" s="32">
        <f t="shared" ref="H118" si="59">H107+H117</f>
        <v>15</v>
      </c>
      <c r="I118" s="32">
        <f t="shared" ref="I118" si="60">I107+I117</f>
        <v>94.92</v>
      </c>
      <c r="J118" s="32">
        <f t="shared" ref="J118:L118" si="61">J107+J117</f>
        <v>573.9</v>
      </c>
      <c r="K118" s="32"/>
      <c r="L118" s="32">
        <f t="shared" si="61"/>
        <v>0</v>
      </c>
    </row>
    <row r="119" spans="1:12" ht="15">
      <c r="A119" s="14">
        <v>2</v>
      </c>
      <c r="B119" s="15">
        <v>2</v>
      </c>
      <c r="C119" s="22" t="s">
        <v>20</v>
      </c>
      <c r="D119" s="5" t="s">
        <v>21</v>
      </c>
      <c r="E119" s="42" t="s">
        <v>56</v>
      </c>
      <c r="F119" s="40">
        <v>100</v>
      </c>
      <c r="G119" s="40">
        <v>11.3</v>
      </c>
      <c r="H119" s="40">
        <v>11.25</v>
      </c>
      <c r="I119" s="40">
        <v>3.41</v>
      </c>
      <c r="J119" s="40">
        <v>160</v>
      </c>
      <c r="K119" s="41">
        <v>405</v>
      </c>
      <c r="L119" s="40"/>
    </row>
    <row r="120" spans="1:12" ht="15">
      <c r="A120" s="14"/>
      <c r="B120" s="15"/>
      <c r="C120" s="11"/>
      <c r="D120" s="51" t="s">
        <v>28</v>
      </c>
      <c r="E120" s="42" t="s">
        <v>57</v>
      </c>
      <c r="F120" s="43">
        <v>150</v>
      </c>
      <c r="G120" s="43">
        <v>8.5500000000000007</v>
      </c>
      <c r="H120" s="43">
        <v>7.84</v>
      </c>
      <c r="I120" s="43">
        <v>37.08</v>
      </c>
      <c r="J120" s="43">
        <v>253.05</v>
      </c>
      <c r="K120" s="44">
        <v>237</v>
      </c>
      <c r="L120" s="43"/>
    </row>
    <row r="121" spans="1:12" ht="15">
      <c r="A121" s="14"/>
      <c r="B121" s="15"/>
      <c r="C121" s="11"/>
      <c r="D121" s="7" t="s">
        <v>22</v>
      </c>
      <c r="E121" s="42" t="s">
        <v>51</v>
      </c>
      <c r="F121" s="43">
        <v>200</v>
      </c>
      <c r="G121" s="43">
        <v>0.5</v>
      </c>
      <c r="H121" s="43">
        <v>0</v>
      </c>
      <c r="I121" s="43">
        <v>27</v>
      </c>
      <c r="J121" s="43">
        <v>110</v>
      </c>
      <c r="K121" s="44">
        <v>508</v>
      </c>
      <c r="L121" s="43"/>
    </row>
    <row r="122" spans="1:12" ht="15">
      <c r="A122" s="14"/>
      <c r="B122" s="15"/>
      <c r="C122" s="11"/>
      <c r="D122" s="7" t="s">
        <v>23</v>
      </c>
      <c r="E122" s="42" t="s">
        <v>43</v>
      </c>
      <c r="F122" s="43">
        <v>50</v>
      </c>
      <c r="G122" s="43">
        <v>3.8</v>
      </c>
      <c r="H122" s="43">
        <v>0.4</v>
      </c>
      <c r="I122" s="43">
        <v>24.6</v>
      </c>
      <c r="J122" s="43">
        <v>117.5</v>
      </c>
      <c r="K122" s="44">
        <v>108</v>
      </c>
      <c r="L122" s="43"/>
    </row>
    <row r="123" spans="1:12" ht="15">
      <c r="A123" s="14"/>
      <c r="B123" s="15"/>
      <c r="C123" s="11"/>
      <c r="D123" s="7" t="s">
        <v>24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6"/>
      <c r="B126" s="17"/>
      <c r="C126" s="8"/>
      <c r="D126" s="18" t="s">
        <v>32</v>
      </c>
      <c r="E126" s="9"/>
      <c r="F126" s="19">
        <f>SUM(F119:F125)</f>
        <v>500</v>
      </c>
      <c r="G126" s="19">
        <f t="shared" ref="G126:J126" si="62">SUM(G119:G125)</f>
        <v>24.150000000000002</v>
      </c>
      <c r="H126" s="19">
        <f t="shared" si="62"/>
        <v>19.489999999999998</v>
      </c>
      <c r="I126" s="19">
        <f t="shared" si="62"/>
        <v>92.09</v>
      </c>
      <c r="J126" s="19">
        <f t="shared" si="62"/>
        <v>640.54999999999995</v>
      </c>
      <c r="K126" s="25"/>
      <c r="L126" s="19">
        <f t="shared" ref="L126" si="63">SUM(L119:L125)</f>
        <v>0</v>
      </c>
    </row>
    <row r="127" spans="1:12" ht="15">
      <c r="A127" s="13">
        <f>A119</f>
        <v>2</v>
      </c>
      <c r="B127" s="13">
        <f>B119</f>
        <v>2</v>
      </c>
      <c r="C127" s="10" t="s">
        <v>63</v>
      </c>
      <c r="D127" s="7" t="s">
        <v>25</v>
      </c>
      <c r="E127" s="42"/>
      <c r="F127" s="43"/>
      <c r="G127" s="43"/>
      <c r="H127" s="43"/>
      <c r="I127" s="43"/>
      <c r="J127" s="43"/>
      <c r="K127" s="44"/>
      <c r="L127" s="43"/>
    </row>
    <row r="128" spans="1:12" ht="15">
      <c r="A128" s="14"/>
      <c r="B128" s="15"/>
      <c r="C128" s="11"/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6"/>
      <c r="B136" s="17"/>
      <c r="C136" s="8"/>
      <c r="D136" s="18" t="s">
        <v>32</v>
      </c>
      <c r="E136" s="9"/>
      <c r="F136" s="19">
        <f>SUM(F127:F135)</f>
        <v>0</v>
      </c>
      <c r="G136" s="19">
        <f t="shared" ref="G136:J136" si="64">SUM(G127:G135)</f>
        <v>0</v>
      </c>
      <c r="H136" s="19">
        <f t="shared" si="64"/>
        <v>0</v>
      </c>
      <c r="I136" s="19">
        <f t="shared" si="64"/>
        <v>0</v>
      </c>
      <c r="J136" s="19">
        <f t="shared" si="64"/>
        <v>0</v>
      </c>
      <c r="K136" s="25"/>
      <c r="L136" s="19">
        <f t="shared" ref="L136" si="65">SUM(L127:L135)</f>
        <v>0</v>
      </c>
    </row>
    <row r="137" spans="1:12" ht="15">
      <c r="A137" s="33">
        <f>A119</f>
        <v>2</v>
      </c>
      <c r="B137" s="33">
        <f>B119</f>
        <v>2</v>
      </c>
      <c r="C137" s="52" t="s">
        <v>4</v>
      </c>
      <c r="D137" s="53"/>
      <c r="E137" s="31"/>
      <c r="F137" s="32">
        <f>F126+F136</f>
        <v>500</v>
      </c>
      <c r="G137" s="32">
        <f t="shared" ref="G137" si="66">G126+G136</f>
        <v>24.150000000000002</v>
      </c>
      <c r="H137" s="32">
        <f t="shared" ref="H137" si="67">H126+H136</f>
        <v>19.489999999999998</v>
      </c>
      <c r="I137" s="32">
        <f t="shared" ref="I137" si="68">I126+I136</f>
        <v>92.09</v>
      </c>
      <c r="J137" s="32">
        <f t="shared" ref="J137:L137" si="69">J126+J136</f>
        <v>640.54999999999995</v>
      </c>
      <c r="K137" s="32"/>
      <c r="L137" s="32">
        <f t="shared" si="69"/>
        <v>0</v>
      </c>
    </row>
    <row r="138" spans="1:12" ht="15">
      <c r="A138" s="20">
        <v>2</v>
      </c>
      <c r="B138" s="21">
        <v>3</v>
      </c>
      <c r="C138" s="22" t="s">
        <v>20</v>
      </c>
      <c r="D138" s="5" t="s">
        <v>21</v>
      </c>
      <c r="E138" s="39" t="s">
        <v>59</v>
      </c>
      <c r="F138" s="40">
        <v>100</v>
      </c>
      <c r="G138" s="40">
        <v>14.2</v>
      </c>
      <c r="H138" s="40">
        <v>12.6</v>
      </c>
      <c r="I138" s="40">
        <v>6.8</v>
      </c>
      <c r="J138" s="40">
        <v>197</v>
      </c>
      <c r="K138" s="41">
        <v>391</v>
      </c>
      <c r="L138" s="40"/>
    </row>
    <row r="139" spans="1:12" ht="15">
      <c r="A139" s="23"/>
      <c r="B139" s="15"/>
      <c r="C139" s="11"/>
      <c r="D139" s="51" t="s">
        <v>28</v>
      </c>
      <c r="E139" s="42" t="s">
        <v>46</v>
      </c>
      <c r="F139" s="43">
        <v>150</v>
      </c>
      <c r="G139" s="43">
        <v>7.54</v>
      </c>
      <c r="H139" s="43">
        <v>0.8</v>
      </c>
      <c r="I139" s="43">
        <v>38.72</v>
      </c>
      <c r="J139" s="43">
        <v>193.2</v>
      </c>
      <c r="K139" s="44">
        <v>291</v>
      </c>
      <c r="L139" s="43"/>
    </row>
    <row r="140" spans="1:12" ht="15">
      <c r="A140" s="23"/>
      <c r="B140" s="15"/>
      <c r="C140" s="11"/>
      <c r="D140" s="7" t="s">
        <v>22</v>
      </c>
      <c r="E140" s="42" t="s">
        <v>47</v>
      </c>
      <c r="F140" s="43">
        <v>200</v>
      </c>
      <c r="G140" s="43">
        <v>0.1</v>
      </c>
      <c r="H140" s="43"/>
      <c r="I140" s="43">
        <v>15</v>
      </c>
      <c r="J140" s="43">
        <v>60</v>
      </c>
      <c r="K140" s="44">
        <v>493</v>
      </c>
      <c r="L140" s="43"/>
    </row>
    <row r="141" spans="1:12" ht="15.75" customHeight="1">
      <c r="A141" s="23"/>
      <c r="B141" s="15"/>
      <c r="C141" s="11"/>
      <c r="D141" s="7" t="s">
        <v>23</v>
      </c>
      <c r="E141" s="42" t="s">
        <v>43</v>
      </c>
      <c r="F141" s="43">
        <v>50</v>
      </c>
      <c r="G141" s="43">
        <v>3.8</v>
      </c>
      <c r="H141" s="43">
        <v>0.4</v>
      </c>
      <c r="I141" s="43">
        <v>24.6</v>
      </c>
      <c r="J141" s="43">
        <v>117.5</v>
      </c>
      <c r="K141" s="44">
        <v>108</v>
      </c>
      <c r="L141" s="43"/>
    </row>
    <row r="142" spans="1:12" ht="15">
      <c r="A142" s="23"/>
      <c r="B142" s="15"/>
      <c r="C142" s="11"/>
      <c r="D142" s="7" t="s">
        <v>24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4"/>
      <c r="B145" s="17"/>
      <c r="C145" s="8"/>
      <c r="D145" s="18" t="s">
        <v>32</v>
      </c>
      <c r="E145" s="9"/>
      <c r="F145" s="19">
        <f>SUM(F138:F144)</f>
        <v>500</v>
      </c>
      <c r="G145" s="19">
        <f t="shared" ref="G145:J145" si="70">SUM(G138:G144)</f>
        <v>25.64</v>
      </c>
      <c r="H145" s="19">
        <f t="shared" si="70"/>
        <v>13.8</v>
      </c>
      <c r="I145" s="19">
        <f t="shared" si="70"/>
        <v>85.12</v>
      </c>
      <c r="J145" s="19">
        <f t="shared" si="70"/>
        <v>567.70000000000005</v>
      </c>
      <c r="K145" s="25"/>
      <c r="L145" s="19">
        <f t="shared" ref="L145" si="71">SUM(L138:L144)</f>
        <v>0</v>
      </c>
    </row>
    <row r="146" spans="1:12" ht="15">
      <c r="A146" s="26">
        <f>A138</f>
        <v>2</v>
      </c>
      <c r="B146" s="13">
        <f>B138</f>
        <v>3</v>
      </c>
      <c r="C146" s="10" t="s">
        <v>63</v>
      </c>
      <c r="D146" s="7" t="s">
        <v>25</v>
      </c>
      <c r="E146" s="42"/>
      <c r="F146" s="43"/>
      <c r="G146" s="43"/>
      <c r="H146" s="43"/>
      <c r="I146" s="43"/>
      <c r="J146" s="43"/>
      <c r="K146" s="44"/>
      <c r="L146" s="43"/>
    </row>
    <row r="147" spans="1:12" ht="15">
      <c r="A147" s="23"/>
      <c r="B147" s="15"/>
      <c r="C147" s="11"/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4"/>
      <c r="B155" s="17"/>
      <c r="C155" s="8"/>
      <c r="D155" s="18" t="s">
        <v>32</v>
      </c>
      <c r="E155" s="9"/>
      <c r="F155" s="19">
        <f>SUM(F146:F154)</f>
        <v>0</v>
      </c>
      <c r="G155" s="19">
        <f t="shared" ref="G155:J155" si="72">SUM(G146:G154)</f>
        <v>0</v>
      </c>
      <c r="H155" s="19">
        <f t="shared" si="72"/>
        <v>0</v>
      </c>
      <c r="I155" s="19">
        <f t="shared" si="72"/>
        <v>0</v>
      </c>
      <c r="J155" s="19">
        <f t="shared" si="72"/>
        <v>0</v>
      </c>
      <c r="K155" s="25"/>
      <c r="L155" s="19">
        <f t="shared" ref="L155" si="73">SUM(L146:L154)</f>
        <v>0</v>
      </c>
    </row>
    <row r="156" spans="1:12" ht="15">
      <c r="A156" s="29">
        <f>A138</f>
        <v>2</v>
      </c>
      <c r="B156" s="30">
        <f>B138</f>
        <v>3</v>
      </c>
      <c r="C156" s="52" t="s">
        <v>4</v>
      </c>
      <c r="D156" s="53"/>
      <c r="E156" s="31"/>
      <c r="F156" s="32">
        <f>F145+F155</f>
        <v>500</v>
      </c>
      <c r="G156" s="32">
        <f t="shared" ref="G156" si="74">G145+G155</f>
        <v>25.64</v>
      </c>
      <c r="H156" s="32">
        <f t="shared" ref="H156" si="75">H145+H155</f>
        <v>13.8</v>
      </c>
      <c r="I156" s="32">
        <f t="shared" ref="I156" si="76">I145+I155</f>
        <v>85.12</v>
      </c>
      <c r="J156" s="32">
        <f t="shared" ref="J156:L156" si="77">J145+J155</f>
        <v>567.70000000000005</v>
      </c>
      <c r="K156" s="32"/>
      <c r="L156" s="32">
        <f t="shared" si="77"/>
        <v>0</v>
      </c>
    </row>
    <row r="157" spans="1:12" ht="15">
      <c r="A157" s="20">
        <v>2</v>
      </c>
      <c r="B157" s="21">
        <v>4</v>
      </c>
      <c r="C157" s="22" t="s">
        <v>20</v>
      </c>
      <c r="D157" s="5" t="s">
        <v>21</v>
      </c>
      <c r="E157" s="39" t="s">
        <v>60</v>
      </c>
      <c r="F157" s="40">
        <v>90</v>
      </c>
      <c r="G157" s="40">
        <v>12.51</v>
      </c>
      <c r="H157" s="40">
        <v>1.89</v>
      </c>
      <c r="I157" s="40">
        <v>8.64</v>
      </c>
      <c r="J157" s="40">
        <v>101.7</v>
      </c>
      <c r="K157" s="41">
        <v>345</v>
      </c>
      <c r="L157" s="40"/>
    </row>
    <row r="158" spans="1:12" ht="15">
      <c r="A158" s="23"/>
      <c r="B158" s="15"/>
      <c r="C158" s="11"/>
      <c r="D158" s="51" t="s">
        <v>28</v>
      </c>
      <c r="E158" s="42" t="s">
        <v>61</v>
      </c>
      <c r="F158" s="43">
        <v>200</v>
      </c>
      <c r="G158" s="43">
        <v>4.92</v>
      </c>
      <c r="H158" s="43">
        <v>8.1</v>
      </c>
      <c r="I158" s="43">
        <v>45.08</v>
      </c>
      <c r="J158" s="43">
        <v>272.8</v>
      </c>
      <c r="K158" s="44">
        <v>414</v>
      </c>
      <c r="L158" s="43"/>
    </row>
    <row r="159" spans="1:12" ht="15">
      <c r="A159" s="23"/>
      <c r="B159" s="15"/>
      <c r="C159" s="11"/>
      <c r="D159" s="7" t="s">
        <v>22</v>
      </c>
      <c r="E159" s="42" t="s">
        <v>62</v>
      </c>
      <c r="F159" s="43">
        <v>200</v>
      </c>
      <c r="G159" s="43">
        <v>0.1</v>
      </c>
      <c r="H159" s="43">
        <v>0</v>
      </c>
      <c r="I159" s="43">
        <v>15.2</v>
      </c>
      <c r="J159" s="43">
        <v>61</v>
      </c>
      <c r="K159" s="44">
        <v>494</v>
      </c>
      <c r="L159" s="43"/>
    </row>
    <row r="160" spans="1:12" ht="15">
      <c r="A160" s="23"/>
      <c r="B160" s="15"/>
      <c r="C160" s="11"/>
      <c r="D160" s="7" t="s">
        <v>23</v>
      </c>
      <c r="E160" s="42" t="s">
        <v>43</v>
      </c>
      <c r="F160" s="43">
        <v>50</v>
      </c>
      <c r="G160" s="43">
        <v>3.8</v>
      </c>
      <c r="H160" s="43">
        <v>0.4</v>
      </c>
      <c r="I160" s="43">
        <v>24.6</v>
      </c>
      <c r="J160" s="43">
        <v>117.5</v>
      </c>
      <c r="K160" s="44">
        <v>108</v>
      </c>
      <c r="L160" s="43"/>
    </row>
    <row r="161" spans="1:12" ht="15">
      <c r="A161" s="23"/>
      <c r="B161" s="15"/>
      <c r="C161" s="11"/>
      <c r="D161" s="7" t="s">
        <v>24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4"/>
      <c r="B164" s="17"/>
      <c r="C164" s="8"/>
      <c r="D164" s="18" t="s">
        <v>32</v>
      </c>
      <c r="E164" s="9"/>
      <c r="F164" s="19">
        <f>SUM(F157:F163)</f>
        <v>540</v>
      </c>
      <c r="G164" s="19">
        <f t="shared" ref="G164:J164" si="78">SUM(G157:G163)</f>
        <v>21.330000000000002</v>
      </c>
      <c r="H164" s="19">
        <f t="shared" si="78"/>
        <v>10.39</v>
      </c>
      <c r="I164" s="19">
        <f t="shared" si="78"/>
        <v>93.52000000000001</v>
      </c>
      <c r="J164" s="19">
        <f t="shared" si="78"/>
        <v>553</v>
      </c>
      <c r="K164" s="25"/>
      <c r="L164" s="19">
        <f t="shared" ref="L164" si="79">SUM(L157:L163)</f>
        <v>0</v>
      </c>
    </row>
    <row r="165" spans="1:12" ht="15">
      <c r="A165" s="26">
        <f>A157</f>
        <v>2</v>
      </c>
      <c r="B165" s="13">
        <f>B157</f>
        <v>4</v>
      </c>
      <c r="C165" s="10" t="s">
        <v>63</v>
      </c>
      <c r="D165" s="7" t="s">
        <v>25</v>
      </c>
      <c r="E165" s="42"/>
      <c r="F165" s="43"/>
      <c r="G165" s="43"/>
      <c r="H165" s="43"/>
      <c r="I165" s="43"/>
      <c r="J165" s="43"/>
      <c r="K165" s="44"/>
      <c r="L165" s="43"/>
    </row>
    <row r="166" spans="1:12" ht="15">
      <c r="A166" s="23"/>
      <c r="B166" s="15"/>
      <c r="C166" s="11"/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4"/>
      <c r="B174" s="17"/>
      <c r="C174" s="8"/>
      <c r="D174" s="18" t="s">
        <v>32</v>
      </c>
      <c r="E174" s="9"/>
      <c r="F174" s="19">
        <f>SUM(F165:F173)</f>
        <v>0</v>
      </c>
      <c r="G174" s="19">
        <f t="shared" ref="G174:J174" si="80">SUM(G165:G173)</f>
        <v>0</v>
      </c>
      <c r="H174" s="19">
        <f t="shared" si="80"/>
        <v>0</v>
      </c>
      <c r="I174" s="19">
        <f t="shared" si="80"/>
        <v>0</v>
      </c>
      <c r="J174" s="19">
        <f t="shared" si="80"/>
        <v>0</v>
      </c>
      <c r="K174" s="25"/>
      <c r="L174" s="19">
        <f t="shared" ref="L174" si="81">SUM(L165:L173)</f>
        <v>0</v>
      </c>
    </row>
    <row r="175" spans="1:12" ht="15.75" thickBot="1">
      <c r="A175" s="29">
        <f>A157</f>
        <v>2</v>
      </c>
      <c r="B175" s="30">
        <f>B157</f>
        <v>4</v>
      </c>
      <c r="C175" s="52" t="s">
        <v>4</v>
      </c>
      <c r="D175" s="53"/>
      <c r="E175" s="31"/>
      <c r="F175" s="32">
        <f>F164+F174</f>
        <v>540</v>
      </c>
      <c r="G175" s="32">
        <f t="shared" ref="G175" si="82">G164+G174</f>
        <v>21.330000000000002</v>
      </c>
      <c r="H175" s="32">
        <f t="shared" ref="H175" si="83">H164+H174</f>
        <v>10.39</v>
      </c>
      <c r="I175" s="32">
        <f t="shared" ref="I175" si="84">I164+I174</f>
        <v>93.52000000000001</v>
      </c>
      <c r="J175" s="32">
        <f t="shared" ref="J175:L175" si="85">J164+J174</f>
        <v>553</v>
      </c>
      <c r="K175" s="32"/>
      <c r="L175" s="32">
        <f t="shared" si="85"/>
        <v>0</v>
      </c>
    </row>
    <row r="176" spans="1:12" ht="15.75" thickBot="1">
      <c r="A176" s="20">
        <v>2</v>
      </c>
      <c r="B176" s="21">
        <v>5</v>
      </c>
      <c r="C176" s="22" t="s">
        <v>20</v>
      </c>
      <c r="D176" s="7" t="s">
        <v>25</v>
      </c>
      <c r="E176" s="39" t="s">
        <v>53</v>
      </c>
      <c r="F176" s="40">
        <v>60</v>
      </c>
      <c r="G176" s="40">
        <v>0.48</v>
      </c>
      <c r="H176" s="40">
        <v>0.06</v>
      </c>
      <c r="I176" s="40">
        <v>1.02</v>
      </c>
      <c r="J176" s="40">
        <v>7.8</v>
      </c>
      <c r="K176" s="41">
        <v>107</v>
      </c>
      <c r="L176" s="40"/>
    </row>
    <row r="177" spans="1:12" ht="15">
      <c r="A177" s="23"/>
      <c r="B177" s="15"/>
      <c r="C177" s="11"/>
      <c r="D177" s="5" t="s">
        <v>21</v>
      </c>
      <c r="E177" s="42" t="s">
        <v>52</v>
      </c>
      <c r="F177" s="43">
        <v>250</v>
      </c>
      <c r="G177" s="43">
        <v>21.25</v>
      </c>
      <c r="H177" s="43">
        <v>22</v>
      </c>
      <c r="I177" s="43">
        <v>17.87</v>
      </c>
      <c r="J177" s="43">
        <v>355</v>
      </c>
      <c r="K177" s="44">
        <v>396</v>
      </c>
      <c r="L177" s="43"/>
    </row>
    <row r="178" spans="1:12" ht="15">
      <c r="A178" s="23"/>
      <c r="B178" s="15"/>
      <c r="C178" s="11"/>
      <c r="D178" s="51" t="s">
        <v>28</v>
      </c>
      <c r="E178" s="42" t="s">
        <v>51</v>
      </c>
      <c r="F178" s="43">
        <v>200</v>
      </c>
      <c r="G178" s="43">
        <v>0.5</v>
      </c>
      <c r="H178" s="43">
        <v>0</v>
      </c>
      <c r="I178" s="43">
        <v>27</v>
      </c>
      <c r="J178" s="43">
        <v>110</v>
      </c>
      <c r="K178" s="44">
        <v>508</v>
      </c>
      <c r="L178" s="43"/>
    </row>
    <row r="179" spans="1:12" ht="15">
      <c r="A179" s="23"/>
      <c r="B179" s="15"/>
      <c r="C179" s="11"/>
      <c r="D179" s="7" t="s">
        <v>22</v>
      </c>
      <c r="E179" s="42" t="s">
        <v>43</v>
      </c>
      <c r="F179" s="43">
        <v>50</v>
      </c>
      <c r="G179" s="43">
        <v>3.8</v>
      </c>
      <c r="H179" s="43">
        <v>0.4</v>
      </c>
      <c r="I179" s="43">
        <v>24.6</v>
      </c>
      <c r="J179" s="43">
        <v>117.5</v>
      </c>
      <c r="K179" s="44">
        <v>108</v>
      </c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 t="s">
        <v>53</v>
      </c>
      <c r="F181" s="43">
        <v>100</v>
      </c>
      <c r="G181" s="43">
        <v>0.8</v>
      </c>
      <c r="H181" s="43"/>
      <c r="I181" s="43">
        <v>2.2000000000000002</v>
      </c>
      <c r="J181" s="43">
        <v>13</v>
      </c>
      <c r="K181" s="44">
        <v>107</v>
      </c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.75" customHeight="1">
      <c r="A183" s="24"/>
      <c r="B183" s="17"/>
      <c r="C183" s="8"/>
      <c r="D183" s="18" t="s">
        <v>32</v>
      </c>
      <c r="E183" s="9"/>
      <c r="F183" s="19">
        <f>SUM(F176:F182)</f>
        <v>660</v>
      </c>
      <c r="G183" s="19">
        <f t="shared" ref="G183:J183" si="86">SUM(G176:G182)</f>
        <v>26.830000000000002</v>
      </c>
      <c r="H183" s="19">
        <f t="shared" si="86"/>
        <v>22.459999999999997</v>
      </c>
      <c r="I183" s="19">
        <f t="shared" si="86"/>
        <v>72.690000000000012</v>
      </c>
      <c r="J183" s="19">
        <f t="shared" si="86"/>
        <v>603.29999999999995</v>
      </c>
      <c r="K183" s="25"/>
      <c r="L183" s="19">
        <f t="shared" ref="L183" si="87">SUM(L176:L182)</f>
        <v>0</v>
      </c>
    </row>
    <row r="184" spans="1:12" ht="15">
      <c r="A184" s="26">
        <f>A176</f>
        <v>2</v>
      </c>
      <c r="B184" s="13">
        <f>B176</f>
        <v>5</v>
      </c>
      <c r="C184" s="10" t="s">
        <v>63</v>
      </c>
      <c r="D184" s="7" t="s">
        <v>25</v>
      </c>
      <c r="E184" s="42"/>
      <c r="F184" s="43"/>
      <c r="G184" s="43"/>
      <c r="H184" s="43"/>
      <c r="I184" s="43"/>
      <c r="J184" s="43"/>
      <c r="K184" s="44"/>
      <c r="L184" s="43"/>
    </row>
    <row r="185" spans="1:12" ht="15">
      <c r="A185" s="23"/>
      <c r="B185" s="15"/>
      <c r="C185" s="11"/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4"/>
      <c r="B193" s="17"/>
      <c r="C193" s="8"/>
      <c r="D193" s="18" t="s">
        <v>32</v>
      </c>
      <c r="E193" s="9"/>
      <c r="F193" s="19">
        <f>SUM(F184:F192)</f>
        <v>0</v>
      </c>
      <c r="G193" s="19">
        <f t="shared" ref="G193:J193" si="88">SUM(G184:G192)</f>
        <v>0</v>
      </c>
      <c r="H193" s="19">
        <f t="shared" si="88"/>
        <v>0</v>
      </c>
      <c r="I193" s="19">
        <f t="shared" si="88"/>
        <v>0</v>
      </c>
      <c r="J193" s="19">
        <f t="shared" si="88"/>
        <v>0</v>
      </c>
      <c r="K193" s="25"/>
      <c r="L193" s="19">
        <f t="shared" ref="L193" si="89">SUM(L184:L192)</f>
        <v>0</v>
      </c>
    </row>
    <row r="194" spans="1:12" ht="15">
      <c r="A194" s="29">
        <f>A176</f>
        <v>2</v>
      </c>
      <c r="B194" s="30">
        <f>B176</f>
        <v>5</v>
      </c>
      <c r="C194" s="52" t="s">
        <v>4</v>
      </c>
      <c r="D194" s="53"/>
      <c r="E194" s="31"/>
      <c r="F194" s="32">
        <f>F183+F193</f>
        <v>660</v>
      </c>
      <c r="G194" s="32">
        <f t="shared" ref="G194" si="90">G183+G193</f>
        <v>26.830000000000002</v>
      </c>
      <c r="H194" s="32">
        <f t="shared" ref="H194" si="91">H183+H193</f>
        <v>22.459999999999997</v>
      </c>
      <c r="I194" s="32">
        <f t="shared" ref="I194" si="92">I183+I193</f>
        <v>72.690000000000012</v>
      </c>
      <c r="J194" s="32">
        <f t="shared" ref="J194:L194" si="93">J183+J193</f>
        <v>603.29999999999995</v>
      </c>
      <c r="K194" s="32"/>
      <c r="L194" s="32">
        <f t="shared" si="93"/>
        <v>0</v>
      </c>
    </row>
    <row r="195" spans="1:12">
      <c r="A195" s="27"/>
      <c r="B195" s="28"/>
      <c r="C195" s="54" t="s">
        <v>5</v>
      </c>
      <c r="D195" s="54"/>
      <c r="E195" s="54"/>
      <c r="F195" s="34">
        <f>(F24+F43+F62+F80+F99+F118+F137+F156+F175+F194)/(IF(F24=0,0,1)+IF(F43=0,0,1)+IF(F62=0,0,1)+IF(F80=0,0,1)+IF(F99=0,0,1)+IF(F118=0,0,1)+IF(F137=0,0,1)+IF(F156=0,0,1)+IF(F175=0,0,1)+IF(F194=0,0,1))</f>
        <v>535</v>
      </c>
      <c r="G195" s="34">
        <f>(G24+G43+G62+G80+G99+G118+G137+G156+G175+G194)/(IF(G24=0,0,1)+IF(G43=0,0,1)+IF(G62=0,0,1)+IF(G80=0,0,1)+IF(G99=0,0,1)+IF(G118=0,0,1)+IF(G137=0,0,1)+IF(G156=0,0,1)+IF(G175=0,0,1)+IF(G194=0,0,1))</f>
        <v>21.669000000000004</v>
      </c>
      <c r="H195" s="34">
        <f>(H24+H43+H62+H80+H99+H118+H137+H156+H175+H194)/(IF(H24=0,0,1)+IF(H43=0,0,1)+IF(H62=0,0,1)+IF(H80=0,0,1)+IF(H99=0,0,1)+IF(H118=0,0,1)+IF(H137=0,0,1)+IF(H156=0,0,1)+IF(H175=0,0,1)+IF(H194=0,0,1))</f>
        <v>16.472000000000001</v>
      </c>
      <c r="I195" s="34">
        <f>(I24+I43+I62+I80+I99+I118+I137+I156+I175+I194)/(IF(I24=0,0,1)+IF(I43=0,0,1)+IF(I62=0,0,1)+IF(I80=0,0,1)+IF(I99=0,0,1)+IF(I118=0,0,1)+IF(I137=0,0,1)+IF(I156=0,0,1)+IF(I175=0,0,1)+IF(I194=0,0,1))</f>
        <v>89.97999999999999</v>
      </c>
      <c r="J195" s="34">
        <f>(J24+J43+J62+J80+J99+J118+J137+J156+J175+J194)/(IF(J24=0,0,1)+IF(J43=0,0,1)+IF(J62=0,0,1)+IF(J80=0,0,1)+IF(J99=0,0,1)+IF(J118=0,0,1)+IF(J137=0,0,1)+IF(J156=0,0,1)+IF(J175=0,0,1)+IF(J194=0,0,1))</f>
        <v>596.90499999999997</v>
      </c>
      <c r="K195" s="34"/>
      <c r="L195" s="34" t="e">
        <f>(L24+L43+L62+L80+L99+L118+L137+L156+L175+L194)/(IF(L24=0,0,1)+IF(L43=0,0,1)+IF(L62=0,0,1)+IF(L80=0,0,1)+IF(L99=0,0,1)+IF(L118=0,0,1)+IF(L137=0,0,1)+IF(L156=0,0,1)+IF(L175=0,0,1)+IF(L194=0,0,1))</f>
        <v>#DIV/0!</v>
      </c>
    </row>
  </sheetData>
  <mergeCells count="14">
    <mergeCell ref="C1:E1"/>
    <mergeCell ref="H1:K1"/>
    <mergeCell ref="H2:K2"/>
    <mergeCell ref="C43:D43"/>
    <mergeCell ref="C62:D62"/>
    <mergeCell ref="C80:D80"/>
    <mergeCell ref="C99:D99"/>
    <mergeCell ref="C24:D24"/>
    <mergeCell ref="C195:E195"/>
    <mergeCell ref="C194:D194"/>
    <mergeCell ref="C118:D118"/>
    <mergeCell ref="C137:D137"/>
    <mergeCell ref="C156:D156"/>
    <mergeCell ref="C175:D175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4"/>
  <sheetViews>
    <sheetView tabSelected="1" workbookViewId="0">
      <pane xSplit="4" ySplit="5" topLeftCell="E162" activePane="bottomRight" state="frozen"/>
      <selection pane="topRight" activeCell="E1" sqref="E1"/>
      <selection pane="bottomLeft" activeCell="A6" sqref="A6"/>
      <selection pane="bottomRight" activeCell="E177" sqref="E177:K177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5" t="s">
        <v>38</v>
      </c>
      <c r="D1" s="56"/>
      <c r="E1" s="56"/>
      <c r="F1" s="12" t="s">
        <v>16</v>
      </c>
      <c r="G1" s="2" t="s">
        <v>17</v>
      </c>
      <c r="H1" s="57" t="s">
        <v>39</v>
      </c>
      <c r="I1" s="57"/>
      <c r="J1" s="57"/>
      <c r="K1" s="57"/>
    </row>
    <row r="2" spans="1:12" ht="18">
      <c r="A2" s="35" t="s">
        <v>6</v>
      </c>
      <c r="C2" s="2"/>
      <c r="G2" s="2" t="s">
        <v>18</v>
      </c>
      <c r="H2" s="57" t="s">
        <v>40</v>
      </c>
      <c r="I2" s="57"/>
      <c r="J2" s="57"/>
      <c r="K2" s="57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17</v>
      </c>
      <c r="I3" s="48">
        <v>11</v>
      </c>
      <c r="J3" s="49">
        <v>2025</v>
      </c>
      <c r="K3" s="50"/>
    </row>
    <row r="4" spans="1:12" ht="13.5" thickBot="1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200</v>
      </c>
      <c r="G6" s="40">
        <v>6.28</v>
      </c>
      <c r="H6" s="40">
        <v>11.82</v>
      </c>
      <c r="I6" s="40">
        <v>37</v>
      </c>
      <c r="J6" s="40">
        <v>279.39999999999998</v>
      </c>
      <c r="K6" s="41">
        <v>253</v>
      </c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2.9</v>
      </c>
      <c r="H8" s="43">
        <v>2</v>
      </c>
      <c r="I8" s="43">
        <v>20.9</v>
      </c>
      <c r="J8" s="43">
        <v>113</v>
      </c>
      <c r="K8" s="44">
        <v>500</v>
      </c>
      <c r="L8" s="43"/>
    </row>
    <row r="9" spans="1:12" ht="15">
      <c r="A9" s="23"/>
      <c r="B9" s="15"/>
      <c r="C9" s="11"/>
      <c r="D9" s="7" t="s">
        <v>23</v>
      </c>
      <c r="E9" s="42" t="s">
        <v>43</v>
      </c>
      <c r="F9" s="43">
        <v>50</v>
      </c>
      <c r="G9" s="43">
        <v>3.8</v>
      </c>
      <c r="H9" s="43">
        <v>0.4</v>
      </c>
      <c r="I9" s="43">
        <v>24.6</v>
      </c>
      <c r="J9" s="43">
        <v>117.5</v>
      </c>
      <c r="K9" s="44">
        <v>108</v>
      </c>
      <c r="L9" s="43"/>
    </row>
    <row r="10" spans="1:12" ht="15">
      <c r="A10" s="23"/>
      <c r="B10" s="15"/>
      <c r="C10" s="11"/>
      <c r="D10" s="7" t="s">
        <v>24</v>
      </c>
      <c r="E10" s="42" t="s">
        <v>44</v>
      </c>
      <c r="F10" s="43">
        <v>100</v>
      </c>
      <c r="G10" s="43">
        <v>0.6</v>
      </c>
      <c r="H10" s="43">
        <v>0.6</v>
      </c>
      <c r="I10" s="43">
        <v>14.7</v>
      </c>
      <c r="J10" s="43">
        <v>70.5</v>
      </c>
      <c r="K10" s="44">
        <v>112</v>
      </c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32</v>
      </c>
      <c r="E13" s="9"/>
      <c r="F13" s="19">
        <f>SUM(F6:F12)</f>
        <v>550</v>
      </c>
      <c r="G13" s="19">
        <f t="shared" ref="G13:J13" si="0">SUM(G6:G12)</f>
        <v>13.58</v>
      </c>
      <c r="H13" s="19">
        <f t="shared" si="0"/>
        <v>14.82</v>
      </c>
      <c r="I13" s="19">
        <f t="shared" si="0"/>
        <v>97.2</v>
      </c>
      <c r="J13" s="19">
        <f t="shared" si="0"/>
        <v>580.4</v>
      </c>
      <c r="K13" s="25"/>
      <c r="L13" s="19">
        <f t="shared" ref="L13" si="1">SUM(L6:L12)</f>
        <v>0</v>
      </c>
    </row>
    <row r="14" spans="1:12" ht="15.75" thickBot="1">
      <c r="A14" s="26">
        <f>A6</f>
        <v>1</v>
      </c>
      <c r="B14" s="13">
        <f>B6</f>
        <v>1</v>
      </c>
      <c r="C14" s="10" t="s">
        <v>63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5" t="s">
        <v>21</v>
      </c>
      <c r="E15" s="42" t="s">
        <v>64</v>
      </c>
      <c r="F15" s="43">
        <v>200</v>
      </c>
      <c r="G15" s="43">
        <v>1.32</v>
      </c>
      <c r="H15" s="43">
        <v>3.88</v>
      </c>
      <c r="I15" s="43">
        <v>5.6</v>
      </c>
      <c r="J15" s="43">
        <v>62.6</v>
      </c>
      <c r="K15" s="44">
        <v>126</v>
      </c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 t="s">
        <v>47</v>
      </c>
      <c r="F17" s="43">
        <v>200</v>
      </c>
      <c r="G17" s="43">
        <v>0.1</v>
      </c>
      <c r="H17" s="43">
        <v>0</v>
      </c>
      <c r="I17" s="43">
        <v>15</v>
      </c>
      <c r="J17" s="43">
        <v>60</v>
      </c>
      <c r="K17" s="44">
        <v>493</v>
      </c>
      <c r="L17" s="43"/>
    </row>
    <row r="18" spans="1:12" ht="15">
      <c r="A18" s="23"/>
      <c r="B18" s="15"/>
      <c r="C18" s="11"/>
      <c r="D18" s="7" t="s">
        <v>30</v>
      </c>
      <c r="E18" s="42" t="s">
        <v>43</v>
      </c>
      <c r="F18" s="43">
        <v>50</v>
      </c>
      <c r="G18" s="43">
        <v>3.8</v>
      </c>
      <c r="H18" s="43">
        <v>0.4</v>
      </c>
      <c r="I18" s="43">
        <v>24.6</v>
      </c>
      <c r="J18" s="43">
        <v>117.5</v>
      </c>
      <c r="K18" s="44">
        <v>108</v>
      </c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4"/>
      <c r="B22" s="17"/>
      <c r="C22" s="8"/>
      <c r="D22" s="18" t="s">
        <v>32</v>
      </c>
      <c r="E22" s="9"/>
      <c r="F22" s="19">
        <f>SUM(F14:F21)</f>
        <v>450</v>
      </c>
      <c r="G22" s="19">
        <f t="shared" ref="G22:J22" si="2">SUM(G14:G21)</f>
        <v>5.22</v>
      </c>
      <c r="H22" s="19">
        <f t="shared" si="2"/>
        <v>4.28</v>
      </c>
      <c r="I22" s="19">
        <f t="shared" si="2"/>
        <v>45.2</v>
      </c>
      <c r="J22" s="19">
        <f t="shared" si="2"/>
        <v>240.1</v>
      </c>
      <c r="K22" s="25"/>
      <c r="L22" s="19">
        <f t="shared" ref="L22" si="3">SUM(L14:L21)</f>
        <v>0</v>
      </c>
    </row>
    <row r="23" spans="1:12" ht="15.75" thickBot="1">
      <c r="A23" s="29">
        <f>A6</f>
        <v>1</v>
      </c>
      <c r="B23" s="30">
        <f>B6</f>
        <v>1</v>
      </c>
      <c r="C23" s="52" t="s">
        <v>4</v>
      </c>
      <c r="D23" s="53"/>
      <c r="E23" s="31"/>
      <c r="F23" s="32">
        <f>F13+F22</f>
        <v>1000</v>
      </c>
      <c r="G23" s="32">
        <f>G13+G22</f>
        <v>18.8</v>
      </c>
      <c r="H23" s="32">
        <f>H13+H22</f>
        <v>19.100000000000001</v>
      </c>
      <c r="I23" s="32">
        <f>I13+I22</f>
        <v>142.4</v>
      </c>
      <c r="J23" s="32">
        <f>J13+J22</f>
        <v>820.5</v>
      </c>
      <c r="K23" s="32"/>
      <c r="L23" s="32">
        <f>L13+L22</f>
        <v>0</v>
      </c>
    </row>
    <row r="24" spans="1:12" ht="15">
      <c r="A24" s="14">
        <v>1</v>
      </c>
      <c r="B24" s="15">
        <v>2</v>
      </c>
      <c r="C24" s="22" t="s">
        <v>20</v>
      </c>
      <c r="D24" s="5" t="s">
        <v>21</v>
      </c>
      <c r="E24" s="42" t="s">
        <v>65</v>
      </c>
      <c r="F24" s="40">
        <v>100</v>
      </c>
      <c r="G24" s="40">
        <v>17.28</v>
      </c>
      <c r="H24" s="40">
        <v>17.57</v>
      </c>
      <c r="I24" s="40">
        <v>7.4</v>
      </c>
      <c r="J24" s="40">
        <v>255.7</v>
      </c>
      <c r="K24" s="41">
        <v>411</v>
      </c>
      <c r="L24" s="40"/>
    </row>
    <row r="25" spans="1:12" ht="15">
      <c r="A25" s="14"/>
      <c r="B25" s="15"/>
      <c r="C25" s="11"/>
      <c r="D25" s="51" t="s">
        <v>28</v>
      </c>
      <c r="E25" s="42" t="s">
        <v>46</v>
      </c>
      <c r="F25" s="43">
        <v>150</v>
      </c>
      <c r="G25" s="43">
        <v>7.54</v>
      </c>
      <c r="H25" s="43">
        <v>0.9</v>
      </c>
      <c r="I25" s="43">
        <v>38.72</v>
      </c>
      <c r="J25" s="43">
        <v>193.2</v>
      </c>
      <c r="K25" s="44">
        <v>291</v>
      </c>
      <c r="L25" s="43"/>
    </row>
    <row r="26" spans="1:12" ht="15">
      <c r="A26" s="14"/>
      <c r="B26" s="15"/>
      <c r="C26" s="11"/>
      <c r="D26" s="7" t="s">
        <v>22</v>
      </c>
      <c r="E26" s="42" t="s">
        <v>51</v>
      </c>
      <c r="F26" s="43">
        <v>200</v>
      </c>
      <c r="G26" s="43">
        <v>0.5</v>
      </c>
      <c r="H26" s="43">
        <v>0</v>
      </c>
      <c r="I26" s="43">
        <v>27</v>
      </c>
      <c r="J26" s="43">
        <v>110</v>
      </c>
      <c r="K26" s="44">
        <v>508</v>
      </c>
      <c r="L26" s="43"/>
    </row>
    <row r="27" spans="1:12" ht="15">
      <c r="A27" s="14"/>
      <c r="B27" s="15"/>
      <c r="C27" s="11"/>
      <c r="D27" s="7" t="s">
        <v>23</v>
      </c>
      <c r="E27" s="42" t="s">
        <v>43</v>
      </c>
      <c r="F27" s="43">
        <v>50</v>
      </c>
      <c r="G27" s="43">
        <v>3.8</v>
      </c>
      <c r="H27" s="43">
        <v>0.4</v>
      </c>
      <c r="I27" s="43">
        <v>24.6</v>
      </c>
      <c r="J27" s="43">
        <v>117.5</v>
      </c>
      <c r="K27" s="44">
        <v>108</v>
      </c>
      <c r="L27" s="43"/>
    </row>
    <row r="28" spans="1:12" ht="15">
      <c r="A28" s="14"/>
      <c r="B28" s="15"/>
      <c r="C28" s="11"/>
      <c r="D28" s="7" t="s">
        <v>24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6"/>
      <c r="B31" s="17"/>
      <c r="C31" s="8"/>
      <c r="D31" s="18" t="s">
        <v>32</v>
      </c>
      <c r="E31" s="9"/>
      <c r="F31" s="19">
        <f>SUM(F24:F30)</f>
        <v>500</v>
      </c>
      <c r="G31" s="19">
        <f t="shared" ref="G31:L31" si="4">SUM(G24:G30)</f>
        <v>29.12</v>
      </c>
      <c r="H31" s="19">
        <f t="shared" si="4"/>
        <v>18.869999999999997</v>
      </c>
      <c r="I31" s="19">
        <f t="shared" si="4"/>
        <v>97.72</v>
      </c>
      <c r="J31" s="19">
        <f t="shared" si="4"/>
        <v>676.4</v>
      </c>
      <c r="K31" s="25"/>
      <c r="L31" s="19">
        <f t="shared" si="4"/>
        <v>0</v>
      </c>
    </row>
    <row r="32" spans="1:12" ht="15.75" thickBot="1">
      <c r="A32" s="13">
        <f>A24</f>
        <v>1</v>
      </c>
      <c r="B32" s="13">
        <f>B24</f>
        <v>2</v>
      </c>
      <c r="C32" s="10" t="s">
        <v>63</v>
      </c>
      <c r="D32" s="7" t="s">
        <v>25</v>
      </c>
      <c r="E32" s="42"/>
      <c r="F32" s="43"/>
      <c r="G32" s="43"/>
      <c r="H32" s="43"/>
      <c r="I32" s="43"/>
      <c r="J32" s="43"/>
      <c r="K32" s="44"/>
      <c r="L32" s="43"/>
    </row>
    <row r="33" spans="1:12" ht="15">
      <c r="A33" s="14"/>
      <c r="B33" s="15"/>
      <c r="C33" s="11"/>
      <c r="D33" s="5" t="s">
        <v>21</v>
      </c>
      <c r="E33" s="42" t="s">
        <v>73</v>
      </c>
      <c r="F33" s="43">
        <v>250</v>
      </c>
      <c r="G33" s="43">
        <v>1.75</v>
      </c>
      <c r="H33" s="43">
        <v>4.97</v>
      </c>
      <c r="I33" s="43">
        <v>7.7</v>
      </c>
      <c r="J33" s="43">
        <v>66.400000000000006</v>
      </c>
      <c r="K33" s="44">
        <v>142</v>
      </c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 t="s">
        <v>47</v>
      </c>
      <c r="F36" s="43">
        <v>200</v>
      </c>
      <c r="G36" s="43">
        <v>0.1</v>
      </c>
      <c r="H36" s="43">
        <v>0</v>
      </c>
      <c r="I36" s="43">
        <v>15</v>
      </c>
      <c r="J36" s="43">
        <v>60</v>
      </c>
      <c r="K36" s="44">
        <v>493</v>
      </c>
      <c r="L36" s="43"/>
    </row>
    <row r="37" spans="1:12" ht="15">
      <c r="A37" s="14"/>
      <c r="B37" s="15"/>
      <c r="C37" s="11"/>
      <c r="D37" s="7" t="s">
        <v>30</v>
      </c>
      <c r="E37" s="42" t="s">
        <v>43</v>
      </c>
      <c r="F37" s="43">
        <v>50</v>
      </c>
      <c r="G37" s="43">
        <v>3.8</v>
      </c>
      <c r="H37" s="43">
        <v>0.4</v>
      </c>
      <c r="I37" s="43">
        <v>24.6</v>
      </c>
      <c r="J37" s="43">
        <v>117.5</v>
      </c>
      <c r="K37" s="44">
        <v>108</v>
      </c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6"/>
      <c r="B41" s="17"/>
      <c r="C41" s="8"/>
      <c r="D41" s="18" t="s">
        <v>32</v>
      </c>
      <c r="E41" s="9"/>
      <c r="F41" s="19">
        <f>SUM(F32:F40)</f>
        <v>500</v>
      </c>
      <c r="G41" s="19">
        <f t="shared" ref="G41:L41" si="5">SUM(G32:G40)</f>
        <v>5.65</v>
      </c>
      <c r="H41" s="19">
        <f t="shared" si="5"/>
        <v>5.37</v>
      </c>
      <c r="I41" s="19">
        <f t="shared" si="5"/>
        <v>47.3</v>
      </c>
      <c r="J41" s="19">
        <f t="shared" si="5"/>
        <v>243.9</v>
      </c>
      <c r="K41" s="25"/>
      <c r="L41" s="19">
        <f t="shared" si="5"/>
        <v>0</v>
      </c>
    </row>
    <row r="42" spans="1:12" ht="15.75" customHeight="1" thickBot="1">
      <c r="A42" s="33">
        <f>A24</f>
        <v>1</v>
      </c>
      <c r="B42" s="33">
        <f>B24</f>
        <v>2</v>
      </c>
      <c r="C42" s="52" t="s">
        <v>4</v>
      </c>
      <c r="D42" s="53"/>
      <c r="E42" s="31"/>
      <c r="F42" s="32">
        <f>F31+F41</f>
        <v>1000</v>
      </c>
      <c r="G42" s="32">
        <f t="shared" ref="G42:L42" si="6">G31+G41</f>
        <v>34.770000000000003</v>
      </c>
      <c r="H42" s="32">
        <f t="shared" si="6"/>
        <v>24.24</v>
      </c>
      <c r="I42" s="32">
        <f t="shared" si="6"/>
        <v>145.01999999999998</v>
      </c>
      <c r="J42" s="32">
        <f t="shared" si="6"/>
        <v>920.3</v>
      </c>
      <c r="K42" s="32"/>
      <c r="L42" s="32">
        <f t="shared" si="6"/>
        <v>0</v>
      </c>
    </row>
    <row r="43" spans="1:12" ht="15">
      <c r="A43" s="20">
        <v>1</v>
      </c>
      <c r="B43" s="21">
        <v>3</v>
      </c>
      <c r="C43" s="22" t="s">
        <v>20</v>
      </c>
      <c r="D43" s="5" t="s">
        <v>21</v>
      </c>
      <c r="E43" s="39" t="s">
        <v>53</v>
      </c>
      <c r="F43" s="40">
        <v>60</v>
      </c>
      <c r="G43" s="40">
        <v>0.48</v>
      </c>
      <c r="H43" s="40">
        <v>0.06</v>
      </c>
      <c r="I43" s="40">
        <v>1.02</v>
      </c>
      <c r="J43" s="40">
        <v>7.8</v>
      </c>
      <c r="K43" s="41">
        <v>107</v>
      </c>
      <c r="L43" s="40"/>
    </row>
    <row r="44" spans="1:12" ht="15">
      <c r="A44" s="23"/>
      <c r="B44" s="15"/>
      <c r="C44" s="11"/>
      <c r="D44" s="51" t="s">
        <v>28</v>
      </c>
      <c r="E44" s="42" t="s">
        <v>66</v>
      </c>
      <c r="F44" s="43">
        <v>200</v>
      </c>
      <c r="G44" s="43">
        <v>15.2</v>
      </c>
      <c r="H44" s="43">
        <v>15.1</v>
      </c>
      <c r="I44" s="43">
        <v>36</v>
      </c>
      <c r="J44" s="43">
        <v>342</v>
      </c>
      <c r="K44" s="44">
        <v>406</v>
      </c>
      <c r="L44" s="43"/>
    </row>
    <row r="45" spans="1:12" ht="15">
      <c r="A45" s="23"/>
      <c r="B45" s="15"/>
      <c r="C45" s="11"/>
      <c r="D45" s="7" t="s">
        <v>22</v>
      </c>
      <c r="E45" s="42" t="s">
        <v>67</v>
      </c>
      <c r="F45" s="43">
        <v>200</v>
      </c>
      <c r="G45" s="43">
        <v>0.1</v>
      </c>
      <c r="H45" s="43">
        <v>0</v>
      </c>
      <c r="I45" s="43">
        <v>15.2</v>
      </c>
      <c r="J45" s="43">
        <v>61</v>
      </c>
      <c r="K45" s="44">
        <v>494</v>
      </c>
      <c r="L45" s="43"/>
    </row>
    <row r="46" spans="1:12" ht="15">
      <c r="A46" s="23"/>
      <c r="B46" s="15"/>
      <c r="C46" s="11"/>
      <c r="D46" s="7" t="s">
        <v>23</v>
      </c>
      <c r="E46" s="42" t="s">
        <v>43</v>
      </c>
      <c r="F46" s="43">
        <v>50</v>
      </c>
      <c r="G46" s="43">
        <v>3.8</v>
      </c>
      <c r="H46" s="43">
        <v>0.4</v>
      </c>
      <c r="I46" s="43">
        <v>24.6</v>
      </c>
      <c r="J46" s="43">
        <v>117.5</v>
      </c>
      <c r="K46" s="44">
        <v>108</v>
      </c>
      <c r="L46" s="43"/>
    </row>
    <row r="47" spans="1:12" ht="15">
      <c r="A47" s="23"/>
      <c r="B47" s="15"/>
      <c r="C47" s="11"/>
      <c r="D47" s="7" t="s">
        <v>24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4"/>
      <c r="B50" s="17"/>
      <c r="C50" s="8"/>
      <c r="D50" s="18" t="s">
        <v>32</v>
      </c>
      <c r="E50" s="9"/>
      <c r="F50" s="19">
        <f>SUM(F43:F49)</f>
        <v>510</v>
      </c>
      <c r="G50" s="19">
        <f t="shared" ref="G50:L50" si="7">SUM(G43:G49)</f>
        <v>19.579999999999998</v>
      </c>
      <c r="H50" s="19">
        <f t="shared" si="7"/>
        <v>15.56</v>
      </c>
      <c r="I50" s="19">
        <f t="shared" si="7"/>
        <v>76.819999999999993</v>
      </c>
      <c r="J50" s="19">
        <f t="shared" si="7"/>
        <v>528.29999999999995</v>
      </c>
      <c r="K50" s="25"/>
      <c r="L50" s="19">
        <f t="shared" si="7"/>
        <v>0</v>
      </c>
    </row>
    <row r="51" spans="1:12" ht="15.75" thickBot="1">
      <c r="A51" s="26">
        <f>A43</f>
        <v>1</v>
      </c>
      <c r="B51" s="13">
        <f>B43</f>
        <v>3</v>
      </c>
      <c r="C51" s="10" t="s">
        <v>63</v>
      </c>
      <c r="D51" s="7" t="s">
        <v>25</v>
      </c>
      <c r="E51" s="42"/>
      <c r="F51" s="43"/>
      <c r="G51" s="43"/>
      <c r="H51" s="43"/>
      <c r="I51" s="43"/>
      <c r="J51" s="43"/>
      <c r="K51" s="44"/>
      <c r="L51" s="43"/>
    </row>
    <row r="52" spans="1:12" ht="15">
      <c r="A52" s="23"/>
      <c r="B52" s="15"/>
      <c r="C52" s="11"/>
      <c r="D52" s="5" t="s">
        <v>21</v>
      </c>
      <c r="E52" s="42" t="s">
        <v>74</v>
      </c>
      <c r="F52" s="43">
        <v>250</v>
      </c>
      <c r="G52" s="43">
        <v>2.7</v>
      </c>
      <c r="H52" s="43">
        <v>2.85</v>
      </c>
      <c r="I52" s="43">
        <v>18.82</v>
      </c>
      <c r="J52" s="43">
        <v>111.25</v>
      </c>
      <c r="K52" s="44">
        <v>147</v>
      </c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 t="s">
        <v>49</v>
      </c>
      <c r="F55" s="43">
        <v>200</v>
      </c>
      <c r="G55" s="43">
        <v>0.5</v>
      </c>
      <c r="H55" s="43">
        <v>0.2</v>
      </c>
      <c r="I55" s="43">
        <v>23.1</v>
      </c>
      <c r="J55" s="43">
        <v>96</v>
      </c>
      <c r="K55" s="44">
        <v>507</v>
      </c>
      <c r="L55" s="43"/>
    </row>
    <row r="56" spans="1:12" ht="15">
      <c r="A56" s="23"/>
      <c r="B56" s="15"/>
      <c r="C56" s="11"/>
      <c r="D56" s="7" t="s">
        <v>30</v>
      </c>
      <c r="E56" s="42" t="s">
        <v>43</v>
      </c>
      <c r="F56" s="43">
        <v>50</v>
      </c>
      <c r="G56" s="43">
        <v>3.8</v>
      </c>
      <c r="H56" s="43">
        <v>0.4</v>
      </c>
      <c r="I56" s="43">
        <v>24.6</v>
      </c>
      <c r="J56" s="43">
        <v>117.5</v>
      </c>
      <c r="K56" s="44">
        <v>108</v>
      </c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4"/>
      <c r="B60" s="17"/>
      <c r="C60" s="8"/>
      <c r="D60" s="18" t="s">
        <v>32</v>
      </c>
      <c r="E60" s="9"/>
      <c r="F60" s="19">
        <f>SUM(F51:F59)</f>
        <v>500</v>
      </c>
      <c r="G60" s="19">
        <f t="shared" ref="G60:L60" si="8">SUM(G51:G59)</f>
        <v>7</v>
      </c>
      <c r="H60" s="19">
        <f t="shared" si="8"/>
        <v>3.45</v>
      </c>
      <c r="I60" s="19">
        <f t="shared" si="8"/>
        <v>66.52000000000001</v>
      </c>
      <c r="J60" s="19">
        <f t="shared" si="8"/>
        <v>324.75</v>
      </c>
      <c r="K60" s="25"/>
      <c r="L60" s="19">
        <f t="shared" si="8"/>
        <v>0</v>
      </c>
    </row>
    <row r="61" spans="1:12" ht="15.75" customHeight="1" thickBot="1">
      <c r="A61" s="29">
        <f>A43</f>
        <v>1</v>
      </c>
      <c r="B61" s="30">
        <f>B43</f>
        <v>3</v>
      </c>
      <c r="C61" s="52" t="s">
        <v>4</v>
      </c>
      <c r="D61" s="53"/>
      <c r="E61" s="31"/>
      <c r="F61" s="32">
        <f>F50+F60</f>
        <v>1010</v>
      </c>
      <c r="G61" s="32">
        <f t="shared" ref="G61:L61" si="9">G50+G60</f>
        <v>26.58</v>
      </c>
      <c r="H61" s="32">
        <f t="shared" si="9"/>
        <v>19.010000000000002</v>
      </c>
      <c r="I61" s="32">
        <f t="shared" si="9"/>
        <v>143.34</v>
      </c>
      <c r="J61" s="32">
        <f t="shared" si="9"/>
        <v>853.05</v>
      </c>
      <c r="K61" s="32"/>
      <c r="L61" s="32">
        <f t="shared" si="9"/>
        <v>0</v>
      </c>
    </row>
    <row r="62" spans="1:12" ht="15.75" thickBot="1">
      <c r="A62" s="20">
        <v>1</v>
      </c>
      <c r="B62" s="21">
        <v>4</v>
      </c>
      <c r="C62" s="22" t="s">
        <v>20</v>
      </c>
      <c r="D62" s="7" t="s">
        <v>25</v>
      </c>
      <c r="E62" s="39"/>
      <c r="F62" s="40"/>
      <c r="G62" s="40"/>
      <c r="H62" s="40"/>
      <c r="I62" s="40"/>
      <c r="J62" s="40"/>
      <c r="K62" s="41"/>
      <c r="L62" s="40"/>
    </row>
    <row r="63" spans="1:12" ht="15">
      <c r="A63" s="23"/>
      <c r="B63" s="15"/>
      <c r="C63" s="11"/>
      <c r="D63" s="5" t="s">
        <v>21</v>
      </c>
      <c r="E63" s="42" t="s">
        <v>68</v>
      </c>
      <c r="F63" s="43">
        <v>90</v>
      </c>
      <c r="G63" s="43">
        <v>8.5500000000000007</v>
      </c>
      <c r="H63" s="43">
        <v>13.77</v>
      </c>
      <c r="I63" s="43">
        <v>10.26</v>
      </c>
      <c r="J63" s="43">
        <v>198.9</v>
      </c>
      <c r="K63" s="44">
        <v>390</v>
      </c>
      <c r="L63" s="43"/>
    </row>
    <row r="64" spans="1:12" ht="15">
      <c r="A64" s="23"/>
      <c r="B64" s="15"/>
      <c r="C64" s="11"/>
      <c r="D64" s="7" t="s">
        <v>28</v>
      </c>
      <c r="E64" s="42" t="s">
        <v>69</v>
      </c>
      <c r="F64" s="43">
        <v>200</v>
      </c>
      <c r="G64" s="43">
        <v>11.4</v>
      </c>
      <c r="H64" s="43">
        <v>10.46</v>
      </c>
      <c r="I64" s="43">
        <v>49.44</v>
      </c>
      <c r="J64" s="43">
        <v>337.4</v>
      </c>
      <c r="K64" s="44">
        <v>237</v>
      </c>
      <c r="L64" s="43"/>
    </row>
    <row r="65" spans="1:12" ht="15">
      <c r="A65" s="23"/>
      <c r="B65" s="15"/>
      <c r="C65" s="11"/>
      <c r="D65" s="7" t="s">
        <v>29</v>
      </c>
      <c r="E65" s="42" t="s">
        <v>47</v>
      </c>
      <c r="F65" s="43">
        <v>200</v>
      </c>
      <c r="G65" s="43">
        <v>0.1</v>
      </c>
      <c r="H65" s="43">
        <v>0</v>
      </c>
      <c r="I65" s="43">
        <v>15</v>
      </c>
      <c r="J65" s="43">
        <v>60</v>
      </c>
      <c r="K65" s="44">
        <v>493</v>
      </c>
      <c r="L65" s="43"/>
    </row>
    <row r="66" spans="1:12" ht="15">
      <c r="A66" s="23"/>
      <c r="B66" s="15"/>
      <c r="C66" s="11"/>
      <c r="D66" s="7" t="s">
        <v>30</v>
      </c>
      <c r="E66" s="42" t="s">
        <v>43</v>
      </c>
      <c r="F66" s="43">
        <v>50</v>
      </c>
      <c r="G66" s="43">
        <v>3.8</v>
      </c>
      <c r="H66" s="43">
        <v>0.4</v>
      </c>
      <c r="I66" s="43">
        <v>24.6</v>
      </c>
      <c r="J66" s="43">
        <v>117.5</v>
      </c>
      <c r="K66" s="44">
        <v>108</v>
      </c>
      <c r="L66" s="43"/>
    </row>
    <row r="67" spans="1:12" ht="15">
      <c r="A67" s="23"/>
      <c r="B67" s="15"/>
      <c r="C67" s="11"/>
      <c r="D67" s="7" t="s">
        <v>31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4"/>
      <c r="B68" s="17"/>
      <c r="C68" s="8"/>
      <c r="D68" s="18" t="s">
        <v>32</v>
      </c>
      <c r="E68" s="9"/>
      <c r="F68" s="19">
        <f>SUM(F62:F67)</f>
        <v>540</v>
      </c>
      <c r="G68" s="19">
        <f t="shared" ref="G68:L68" si="10">SUM(G62:G67)</f>
        <v>23.850000000000005</v>
      </c>
      <c r="H68" s="19">
        <f t="shared" si="10"/>
        <v>24.63</v>
      </c>
      <c r="I68" s="19">
        <f t="shared" si="10"/>
        <v>99.299999999999983</v>
      </c>
      <c r="J68" s="19">
        <f t="shared" si="10"/>
        <v>713.8</v>
      </c>
      <c r="K68" s="25"/>
      <c r="L68" s="19">
        <f t="shared" si="10"/>
        <v>0</v>
      </c>
    </row>
    <row r="69" spans="1:12" ht="15.75" thickBot="1">
      <c r="A69" s="26">
        <f>A62</f>
        <v>1</v>
      </c>
      <c r="B69" s="13">
        <f>B62</f>
        <v>4</v>
      </c>
      <c r="C69" s="10" t="s">
        <v>63</v>
      </c>
      <c r="D69" s="7" t="s">
        <v>25</v>
      </c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3"/>
      <c r="B70" s="15"/>
      <c r="C70" s="11"/>
      <c r="D70" s="5" t="s">
        <v>21</v>
      </c>
      <c r="E70" s="42"/>
      <c r="F70" s="43"/>
      <c r="G70" s="43"/>
      <c r="H70" s="43"/>
      <c r="I70" s="43"/>
      <c r="J70" s="43"/>
      <c r="K70" s="44"/>
      <c r="L70" s="43"/>
    </row>
    <row r="71" spans="1:12" ht="15">
      <c r="A71" s="23"/>
      <c r="B71" s="15"/>
      <c r="C71" s="11"/>
      <c r="D71" s="7" t="s">
        <v>27</v>
      </c>
      <c r="E71" s="42" t="s">
        <v>50</v>
      </c>
      <c r="F71" s="43">
        <v>150</v>
      </c>
      <c r="G71" s="43">
        <v>12.92</v>
      </c>
      <c r="H71" s="43">
        <v>20</v>
      </c>
      <c r="I71" s="43">
        <v>3.46</v>
      </c>
      <c r="J71" s="43">
        <v>244.61</v>
      </c>
      <c r="K71" s="44">
        <v>301</v>
      </c>
      <c r="L71" s="43"/>
    </row>
    <row r="72" spans="1:12" ht="15">
      <c r="A72" s="23"/>
      <c r="B72" s="15"/>
      <c r="C72" s="11"/>
      <c r="D72" s="7" t="s">
        <v>28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29</v>
      </c>
      <c r="E73" s="42" t="s">
        <v>47</v>
      </c>
      <c r="F73" s="43">
        <v>200</v>
      </c>
      <c r="G73" s="43">
        <v>0.1</v>
      </c>
      <c r="H73" s="43">
        <v>0</v>
      </c>
      <c r="I73" s="43">
        <v>15</v>
      </c>
      <c r="J73" s="43">
        <v>60</v>
      </c>
      <c r="K73" s="44">
        <v>493</v>
      </c>
      <c r="L73" s="43"/>
    </row>
    <row r="74" spans="1:12" ht="15">
      <c r="A74" s="23"/>
      <c r="B74" s="15"/>
      <c r="C74" s="11"/>
      <c r="D74" s="7" t="s">
        <v>30</v>
      </c>
      <c r="E74" s="42" t="s">
        <v>43</v>
      </c>
      <c r="F74" s="43">
        <v>50</v>
      </c>
      <c r="G74" s="43">
        <v>3.8</v>
      </c>
      <c r="H74" s="43">
        <v>0.4</v>
      </c>
      <c r="I74" s="43">
        <v>24.6</v>
      </c>
      <c r="J74" s="43">
        <v>117.5</v>
      </c>
      <c r="K74" s="44">
        <v>108</v>
      </c>
      <c r="L74" s="43"/>
    </row>
    <row r="75" spans="1:12" ht="15">
      <c r="A75" s="23"/>
      <c r="B75" s="15"/>
      <c r="C75" s="11"/>
      <c r="D75" s="7" t="s">
        <v>31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6"/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4"/>
      <c r="B78" s="17"/>
      <c r="C78" s="8"/>
      <c r="D78" s="18" t="s">
        <v>32</v>
      </c>
      <c r="E78" s="9"/>
      <c r="F78" s="19">
        <f>SUM(F69:F77)</f>
        <v>400</v>
      </c>
      <c r="G78" s="19">
        <f t="shared" ref="G78:L78" si="11">SUM(G69:G77)</f>
        <v>16.82</v>
      </c>
      <c r="H78" s="19">
        <f t="shared" si="11"/>
        <v>20.399999999999999</v>
      </c>
      <c r="I78" s="19">
        <f t="shared" si="11"/>
        <v>43.06</v>
      </c>
      <c r="J78" s="19">
        <f t="shared" si="11"/>
        <v>422.11</v>
      </c>
      <c r="K78" s="25"/>
      <c r="L78" s="19">
        <f t="shared" si="11"/>
        <v>0</v>
      </c>
    </row>
    <row r="79" spans="1:12" ht="15.75" customHeight="1" thickBot="1">
      <c r="A79" s="29">
        <f>A62</f>
        <v>1</v>
      </c>
      <c r="B79" s="30">
        <f>B62</f>
        <v>4</v>
      </c>
      <c r="C79" s="52" t="s">
        <v>4</v>
      </c>
      <c r="D79" s="53"/>
      <c r="E79" s="31"/>
      <c r="F79" s="32">
        <f>F68+F78</f>
        <v>940</v>
      </c>
      <c r="G79" s="32">
        <f t="shared" ref="G79:L79" si="12">G68+G78</f>
        <v>40.67</v>
      </c>
      <c r="H79" s="32">
        <f t="shared" si="12"/>
        <v>45.03</v>
      </c>
      <c r="I79" s="32">
        <f t="shared" si="12"/>
        <v>142.35999999999999</v>
      </c>
      <c r="J79" s="32">
        <f t="shared" si="12"/>
        <v>1135.9099999999999</v>
      </c>
      <c r="K79" s="32"/>
      <c r="L79" s="32">
        <f t="shared" si="12"/>
        <v>0</v>
      </c>
    </row>
    <row r="80" spans="1:12" ht="15">
      <c r="A80" s="20">
        <v>1</v>
      </c>
      <c r="B80" s="21">
        <v>5</v>
      </c>
      <c r="C80" s="22" t="s">
        <v>20</v>
      </c>
      <c r="D80" s="5" t="s">
        <v>21</v>
      </c>
      <c r="E80" s="39" t="s">
        <v>45</v>
      </c>
      <c r="F80" s="40">
        <v>100</v>
      </c>
      <c r="G80" s="40">
        <v>8.5</v>
      </c>
      <c r="H80" s="40">
        <v>8.3000000000000007</v>
      </c>
      <c r="I80" s="40">
        <v>4</v>
      </c>
      <c r="J80" s="40">
        <v>125</v>
      </c>
      <c r="K80" s="41">
        <v>372</v>
      </c>
      <c r="L80" s="40"/>
    </row>
    <row r="81" spans="1:12" ht="15">
      <c r="A81" s="23"/>
      <c r="B81" s="15"/>
      <c r="C81" s="11"/>
      <c r="D81" s="7" t="s">
        <v>28</v>
      </c>
      <c r="E81" s="42" t="s">
        <v>71</v>
      </c>
      <c r="F81" s="43">
        <v>150</v>
      </c>
      <c r="G81" s="43">
        <v>5.65</v>
      </c>
      <c r="H81" s="43">
        <v>0.8</v>
      </c>
      <c r="I81" s="43">
        <v>38.72</v>
      </c>
      <c r="J81" s="43">
        <v>193.2</v>
      </c>
      <c r="K81" s="44">
        <v>291</v>
      </c>
      <c r="L81" s="43"/>
    </row>
    <row r="82" spans="1:12" ht="15">
      <c r="A82" s="23"/>
      <c r="B82" s="15"/>
      <c r="C82" s="11"/>
      <c r="D82" s="7" t="s">
        <v>29</v>
      </c>
      <c r="E82" s="42" t="s">
        <v>49</v>
      </c>
      <c r="F82" s="43">
        <v>200</v>
      </c>
      <c r="G82" s="43">
        <v>0.5</v>
      </c>
      <c r="H82" s="43">
        <v>0.2</v>
      </c>
      <c r="I82" s="43">
        <v>23.1</v>
      </c>
      <c r="J82" s="43">
        <v>96</v>
      </c>
      <c r="K82" s="44">
        <v>507</v>
      </c>
      <c r="L82" s="43"/>
    </row>
    <row r="83" spans="1:12" ht="15">
      <c r="A83" s="23"/>
      <c r="B83" s="15"/>
      <c r="C83" s="11"/>
      <c r="D83" s="7" t="s">
        <v>30</v>
      </c>
      <c r="E83" s="42" t="s">
        <v>43</v>
      </c>
      <c r="F83" s="43">
        <v>50</v>
      </c>
      <c r="G83" s="43">
        <v>3.8</v>
      </c>
      <c r="H83" s="43">
        <v>0.4</v>
      </c>
      <c r="I83" s="43">
        <v>24.6</v>
      </c>
      <c r="J83" s="43">
        <v>117.5</v>
      </c>
      <c r="K83" s="44">
        <v>108</v>
      </c>
      <c r="L83" s="43"/>
    </row>
    <row r="84" spans="1:12" ht="15">
      <c r="A84" s="23"/>
      <c r="B84" s="15"/>
      <c r="C84" s="11"/>
      <c r="D84" s="7" t="s">
        <v>24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4"/>
      <c r="B87" s="17"/>
      <c r="C87" s="8"/>
      <c r="D87" s="18" t="s">
        <v>32</v>
      </c>
      <c r="E87" s="9"/>
      <c r="F87" s="19">
        <f>SUM(F80:F86)</f>
        <v>500</v>
      </c>
      <c r="G87" s="19">
        <f t="shared" ref="G87:L87" si="13">SUM(G80:G86)</f>
        <v>18.45</v>
      </c>
      <c r="H87" s="19">
        <f t="shared" si="13"/>
        <v>9.7000000000000011</v>
      </c>
      <c r="I87" s="19">
        <f t="shared" si="13"/>
        <v>90.419999999999987</v>
      </c>
      <c r="J87" s="19">
        <f t="shared" si="13"/>
        <v>531.70000000000005</v>
      </c>
      <c r="K87" s="25"/>
      <c r="L87" s="19">
        <f t="shared" si="13"/>
        <v>0</v>
      </c>
    </row>
    <row r="88" spans="1:12" ht="15.75" thickBot="1">
      <c r="A88" s="26">
        <f>A80</f>
        <v>1</v>
      </c>
      <c r="B88" s="13">
        <f>B80</f>
        <v>5</v>
      </c>
      <c r="C88" s="10" t="s">
        <v>63</v>
      </c>
      <c r="D88" s="7" t="s">
        <v>25</v>
      </c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3"/>
      <c r="B89" s="15"/>
      <c r="C89" s="11"/>
      <c r="D89" s="5" t="s">
        <v>21</v>
      </c>
      <c r="E89" s="42" t="s">
        <v>75</v>
      </c>
      <c r="F89" s="43">
        <v>200</v>
      </c>
      <c r="G89" s="43">
        <v>1.84</v>
      </c>
      <c r="H89" s="43">
        <v>3.4</v>
      </c>
      <c r="I89" s="43">
        <v>12.1</v>
      </c>
      <c r="J89" s="43">
        <v>86.4</v>
      </c>
      <c r="K89" s="44">
        <v>144</v>
      </c>
      <c r="L89" s="43"/>
    </row>
    <row r="90" spans="1:12" ht="15">
      <c r="A90" s="23"/>
      <c r="B90" s="15"/>
      <c r="C90" s="11"/>
      <c r="D90" s="7" t="s">
        <v>27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28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29</v>
      </c>
      <c r="E92" s="42" t="s">
        <v>67</v>
      </c>
      <c r="F92" s="43">
        <v>200</v>
      </c>
      <c r="G92" s="43">
        <v>0.1</v>
      </c>
      <c r="H92" s="43">
        <v>0</v>
      </c>
      <c r="I92" s="43">
        <v>15.2</v>
      </c>
      <c r="J92" s="43">
        <v>61</v>
      </c>
      <c r="K92" s="44">
        <v>494</v>
      </c>
      <c r="L92" s="43"/>
    </row>
    <row r="93" spans="1:12" ht="15">
      <c r="A93" s="23"/>
      <c r="B93" s="15"/>
      <c r="C93" s="11"/>
      <c r="D93" s="7" t="s">
        <v>30</v>
      </c>
      <c r="E93" s="42" t="s">
        <v>43</v>
      </c>
      <c r="F93" s="43">
        <v>50</v>
      </c>
      <c r="G93" s="43">
        <v>3.8</v>
      </c>
      <c r="H93" s="43">
        <v>0.4</v>
      </c>
      <c r="I93" s="43">
        <v>24.6</v>
      </c>
      <c r="J93" s="43">
        <v>117.5</v>
      </c>
      <c r="K93" s="44">
        <v>108</v>
      </c>
      <c r="L93" s="43"/>
    </row>
    <row r="94" spans="1:12" ht="15">
      <c r="A94" s="23"/>
      <c r="B94" s="15"/>
      <c r="C94" s="11"/>
      <c r="D94" s="7" t="s">
        <v>31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6"/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4"/>
      <c r="B97" s="17"/>
      <c r="C97" s="8"/>
      <c r="D97" s="18" t="s">
        <v>32</v>
      </c>
      <c r="E97" s="9"/>
      <c r="F97" s="19">
        <f>SUM(F88:F96)</f>
        <v>450</v>
      </c>
      <c r="G97" s="19">
        <f t="shared" ref="G97:L97" si="14">SUM(G88:G96)</f>
        <v>5.74</v>
      </c>
      <c r="H97" s="19">
        <f t="shared" si="14"/>
        <v>3.8</v>
      </c>
      <c r="I97" s="19">
        <f t="shared" si="14"/>
        <v>51.9</v>
      </c>
      <c r="J97" s="19">
        <f t="shared" si="14"/>
        <v>264.89999999999998</v>
      </c>
      <c r="K97" s="25"/>
      <c r="L97" s="19">
        <f t="shared" si="14"/>
        <v>0</v>
      </c>
    </row>
    <row r="98" spans="1:12" ht="15.75" customHeight="1" thickBot="1">
      <c r="A98" s="29">
        <f>A80</f>
        <v>1</v>
      </c>
      <c r="B98" s="30">
        <f>B80</f>
        <v>5</v>
      </c>
      <c r="C98" s="52" t="s">
        <v>4</v>
      </c>
      <c r="D98" s="53"/>
      <c r="E98" s="31"/>
      <c r="F98" s="32">
        <f>F87+F97</f>
        <v>950</v>
      </c>
      <c r="G98" s="32">
        <f t="shared" ref="G98:L98" si="15">G87+G97</f>
        <v>24.189999999999998</v>
      </c>
      <c r="H98" s="32">
        <f t="shared" si="15"/>
        <v>13.5</v>
      </c>
      <c r="I98" s="32">
        <f t="shared" si="15"/>
        <v>142.32</v>
      </c>
      <c r="J98" s="32">
        <f t="shared" si="15"/>
        <v>796.6</v>
      </c>
      <c r="K98" s="32"/>
      <c r="L98" s="32">
        <f t="shared" si="15"/>
        <v>0</v>
      </c>
    </row>
    <row r="99" spans="1:12" ht="15">
      <c r="A99" s="20">
        <v>2</v>
      </c>
      <c r="B99" s="21">
        <v>1</v>
      </c>
      <c r="C99" s="22" t="s">
        <v>20</v>
      </c>
      <c r="D99" s="5" t="s">
        <v>21</v>
      </c>
      <c r="E99" s="39" t="s">
        <v>72</v>
      </c>
      <c r="F99" s="40">
        <v>200</v>
      </c>
      <c r="G99" s="40">
        <v>8.56</v>
      </c>
      <c r="H99" s="40">
        <v>14.2</v>
      </c>
      <c r="I99" s="40">
        <v>31.52</v>
      </c>
      <c r="J99" s="40">
        <v>287.39999999999998</v>
      </c>
      <c r="K99" s="41">
        <v>247</v>
      </c>
      <c r="L99" s="40"/>
    </row>
    <row r="100" spans="1:12" ht="15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5">
      <c r="A101" s="23"/>
      <c r="B101" s="15"/>
      <c r="C101" s="11"/>
      <c r="D101" s="7" t="s">
        <v>22</v>
      </c>
      <c r="E101" s="42" t="s">
        <v>54</v>
      </c>
      <c r="F101" s="43">
        <v>200</v>
      </c>
      <c r="G101" s="43">
        <v>1.4</v>
      </c>
      <c r="H101" s="43">
        <v>0</v>
      </c>
      <c r="I101" s="43">
        <v>29</v>
      </c>
      <c r="J101" s="43">
        <v>122</v>
      </c>
      <c r="K101" s="44">
        <v>503</v>
      </c>
      <c r="L101" s="43"/>
    </row>
    <row r="102" spans="1:12" ht="15">
      <c r="A102" s="23"/>
      <c r="B102" s="15"/>
      <c r="C102" s="11"/>
      <c r="D102" s="7" t="s">
        <v>23</v>
      </c>
      <c r="E102" s="42" t="s">
        <v>43</v>
      </c>
      <c r="F102" s="43">
        <v>50</v>
      </c>
      <c r="G102" s="43">
        <v>3.8</v>
      </c>
      <c r="H102" s="43">
        <v>0.4</v>
      </c>
      <c r="I102" s="43">
        <v>24.6</v>
      </c>
      <c r="J102" s="43">
        <v>117.5</v>
      </c>
      <c r="K102" s="44">
        <v>108</v>
      </c>
      <c r="L102" s="43"/>
    </row>
    <row r="103" spans="1:12" ht="15">
      <c r="A103" s="23"/>
      <c r="B103" s="15"/>
      <c r="C103" s="11"/>
      <c r="D103" s="7" t="s">
        <v>24</v>
      </c>
      <c r="E103" s="42" t="s">
        <v>55</v>
      </c>
      <c r="F103" s="43">
        <v>100</v>
      </c>
      <c r="G103" s="43">
        <v>0.4</v>
      </c>
      <c r="H103" s="43">
        <v>0.4</v>
      </c>
      <c r="I103" s="43">
        <v>9.8000000000000007</v>
      </c>
      <c r="J103" s="43">
        <v>47</v>
      </c>
      <c r="K103" s="44">
        <v>112</v>
      </c>
      <c r="L103" s="43"/>
    </row>
    <row r="104" spans="1:12" ht="15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4"/>
      <c r="B106" s="17"/>
      <c r="C106" s="8"/>
      <c r="D106" s="18" t="s">
        <v>32</v>
      </c>
      <c r="E106" s="9"/>
      <c r="F106" s="19">
        <f>SUM(F99:F105)</f>
        <v>550</v>
      </c>
      <c r="G106" s="19">
        <f t="shared" ref="G106:J106" si="16">SUM(G99:G105)</f>
        <v>14.160000000000002</v>
      </c>
      <c r="H106" s="19">
        <f t="shared" si="16"/>
        <v>15</v>
      </c>
      <c r="I106" s="19">
        <f t="shared" si="16"/>
        <v>94.92</v>
      </c>
      <c r="J106" s="19">
        <f t="shared" si="16"/>
        <v>573.9</v>
      </c>
      <c r="K106" s="25"/>
      <c r="L106" s="19">
        <f t="shared" ref="L106" si="17">SUM(L99:L105)</f>
        <v>0</v>
      </c>
    </row>
    <row r="107" spans="1:12" ht="15">
      <c r="A107" s="26">
        <f>A99</f>
        <v>2</v>
      </c>
      <c r="B107" s="13">
        <f>B99</f>
        <v>1</v>
      </c>
      <c r="C107" s="10" t="s">
        <v>63</v>
      </c>
      <c r="D107" s="7" t="s">
        <v>25</v>
      </c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3"/>
      <c r="B108" s="15"/>
      <c r="C108" s="11"/>
      <c r="D108" s="7" t="s">
        <v>26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>
      <c r="A109" s="23"/>
      <c r="B109" s="15"/>
      <c r="C109" s="11"/>
      <c r="D109" s="7" t="s">
        <v>27</v>
      </c>
      <c r="E109" s="42" t="s">
        <v>50</v>
      </c>
      <c r="F109" s="43">
        <v>150</v>
      </c>
      <c r="G109" s="43">
        <v>11.2</v>
      </c>
      <c r="H109" s="43">
        <v>17.399999999999999</v>
      </c>
      <c r="I109" s="43">
        <v>3</v>
      </c>
      <c r="J109" s="43">
        <v>212</v>
      </c>
      <c r="K109" s="44">
        <v>301</v>
      </c>
      <c r="L109" s="43"/>
    </row>
    <row r="110" spans="1:12" ht="15">
      <c r="A110" s="23"/>
      <c r="B110" s="15"/>
      <c r="C110" s="11"/>
      <c r="D110" s="7" t="s">
        <v>28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29</v>
      </c>
      <c r="E111" s="42" t="s">
        <v>47</v>
      </c>
      <c r="F111" s="43">
        <v>200</v>
      </c>
      <c r="G111" s="43">
        <v>0.1</v>
      </c>
      <c r="H111" s="43">
        <v>0</v>
      </c>
      <c r="I111" s="43">
        <v>15</v>
      </c>
      <c r="J111" s="43">
        <v>60</v>
      </c>
      <c r="K111" s="44">
        <v>493</v>
      </c>
      <c r="L111" s="43"/>
    </row>
    <row r="112" spans="1:12" ht="15">
      <c r="A112" s="23"/>
      <c r="B112" s="15"/>
      <c r="C112" s="11"/>
      <c r="D112" s="7" t="s">
        <v>30</v>
      </c>
      <c r="E112" s="42" t="s">
        <v>43</v>
      </c>
      <c r="F112" s="43">
        <v>50</v>
      </c>
      <c r="G112" s="43">
        <v>3.8</v>
      </c>
      <c r="H112" s="43">
        <v>0.4</v>
      </c>
      <c r="I112" s="43">
        <v>24.6</v>
      </c>
      <c r="J112" s="43">
        <v>117.5</v>
      </c>
      <c r="K112" s="44">
        <v>108</v>
      </c>
      <c r="L112" s="43"/>
    </row>
    <row r="113" spans="1:12" ht="15">
      <c r="A113" s="23"/>
      <c r="B113" s="15"/>
      <c r="C113" s="11"/>
      <c r="D113" s="7" t="s">
        <v>31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6"/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4"/>
      <c r="B116" s="17"/>
      <c r="C116" s="8"/>
      <c r="D116" s="18" t="s">
        <v>32</v>
      </c>
      <c r="E116" s="9"/>
      <c r="F116" s="19">
        <f>SUM(F107:F115)</f>
        <v>400</v>
      </c>
      <c r="G116" s="19">
        <f t="shared" ref="G116:J116" si="18">SUM(G107:G115)</f>
        <v>15.099999999999998</v>
      </c>
      <c r="H116" s="19">
        <f t="shared" si="18"/>
        <v>17.799999999999997</v>
      </c>
      <c r="I116" s="19">
        <f t="shared" si="18"/>
        <v>42.6</v>
      </c>
      <c r="J116" s="19">
        <f t="shared" si="18"/>
        <v>389.5</v>
      </c>
      <c r="K116" s="25"/>
      <c r="L116" s="19">
        <f t="shared" ref="L116" si="19">SUM(L107:L115)</f>
        <v>0</v>
      </c>
    </row>
    <row r="117" spans="1:12" ht="15.75" thickBot="1">
      <c r="A117" s="29">
        <f>A99</f>
        <v>2</v>
      </c>
      <c r="B117" s="30">
        <f>B99</f>
        <v>1</v>
      </c>
      <c r="C117" s="52" t="s">
        <v>4</v>
      </c>
      <c r="D117" s="53"/>
      <c r="E117" s="31"/>
      <c r="F117" s="32">
        <f>F106+F116</f>
        <v>950</v>
      </c>
      <c r="G117" s="32">
        <f t="shared" ref="G117:L117" si="20">G106+G116</f>
        <v>29.259999999999998</v>
      </c>
      <c r="H117" s="32">
        <f t="shared" si="20"/>
        <v>32.799999999999997</v>
      </c>
      <c r="I117" s="32">
        <f t="shared" si="20"/>
        <v>137.52000000000001</v>
      </c>
      <c r="J117" s="32">
        <f t="shared" si="20"/>
        <v>963.4</v>
      </c>
      <c r="K117" s="32"/>
      <c r="L117" s="32">
        <f t="shared" si="20"/>
        <v>0</v>
      </c>
    </row>
    <row r="118" spans="1:12" ht="15">
      <c r="A118" s="14">
        <v>2</v>
      </c>
      <c r="B118" s="15">
        <v>2</v>
      </c>
      <c r="C118" s="22" t="s">
        <v>20</v>
      </c>
      <c r="D118" s="5" t="s">
        <v>21</v>
      </c>
      <c r="E118" s="42" t="s">
        <v>56</v>
      </c>
      <c r="F118" s="40">
        <v>100</v>
      </c>
      <c r="G118" s="40">
        <v>11.3</v>
      </c>
      <c r="H118" s="40">
        <v>11.25</v>
      </c>
      <c r="I118" s="40">
        <v>3.41</v>
      </c>
      <c r="J118" s="40">
        <v>160</v>
      </c>
      <c r="K118" s="41">
        <v>405</v>
      </c>
      <c r="L118" s="40"/>
    </row>
    <row r="119" spans="1:12" ht="15">
      <c r="A119" s="14"/>
      <c r="B119" s="15"/>
      <c r="C119" s="11"/>
      <c r="D119" s="51" t="s">
        <v>28</v>
      </c>
      <c r="E119" s="42" t="s">
        <v>57</v>
      </c>
      <c r="F119" s="43">
        <v>150</v>
      </c>
      <c r="G119" s="43">
        <v>8.5500000000000007</v>
      </c>
      <c r="H119" s="43">
        <v>7.84</v>
      </c>
      <c r="I119" s="43">
        <v>37.08</v>
      </c>
      <c r="J119" s="43">
        <v>253.05</v>
      </c>
      <c r="K119" s="44">
        <v>237</v>
      </c>
      <c r="L119" s="43"/>
    </row>
    <row r="120" spans="1:12" ht="15">
      <c r="A120" s="14"/>
      <c r="B120" s="15"/>
      <c r="C120" s="11"/>
      <c r="D120" s="7" t="s">
        <v>22</v>
      </c>
      <c r="E120" s="42" t="s">
        <v>51</v>
      </c>
      <c r="F120" s="43">
        <v>200</v>
      </c>
      <c r="G120" s="43">
        <v>0.5</v>
      </c>
      <c r="H120" s="43">
        <v>0</v>
      </c>
      <c r="I120" s="43">
        <v>27</v>
      </c>
      <c r="J120" s="43">
        <v>110</v>
      </c>
      <c r="K120" s="44">
        <v>508</v>
      </c>
      <c r="L120" s="43"/>
    </row>
    <row r="121" spans="1:12" ht="15">
      <c r="A121" s="14"/>
      <c r="B121" s="15"/>
      <c r="C121" s="11"/>
      <c r="D121" s="7" t="s">
        <v>23</v>
      </c>
      <c r="E121" s="42" t="s">
        <v>43</v>
      </c>
      <c r="F121" s="43">
        <v>50</v>
      </c>
      <c r="G121" s="43">
        <v>3.8</v>
      </c>
      <c r="H121" s="43">
        <v>0.4</v>
      </c>
      <c r="I121" s="43">
        <v>24.6</v>
      </c>
      <c r="J121" s="43">
        <v>117.5</v>
      </c>
      <c r="K121" s="44">
        <v>108</v>
      </c>
      <c r="L121" s="43"/>
    </row>
    <row r="122" spans="1:12" ht="15">
      <c r="A122" s="14"/>
      <c r="B122" s="15"/>
      <c r="C122" s="11"/>
      <c r="D122" s="7" t="s">
        <v>24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6"/>
      <c r="B125" s="17"/>
      <c r="C125" s="8"/>
      <c r="D125" s="18" t="s">
        <v>32</v>
      </c>
      <c r="E125" s="9"/>
      <c r="F125" s="19">
        <f>SUM(F118:F124)</f>
        <v>500</v>
      </c>
      <c r="G125" s="19">
        <f t="shared" ref="G125:J125" si="21">SUM(G118:G124)</f>
        <v>24.150000000000002</v>
      </c>
      <c r="H125" s="19">
        <f t="shared" si="21"/>
        <v>19.489999999999998</v>
      </c>
      <c r="I125" s="19">
        <f t="shared" si="21"/>
        <v>92.09</v>
      </c>
      <c r="J125" s="19">
        <f t="shared" si="21"/>
        <v>640.54999999999995</v>
      </c>
      <c r="K125" s="25"/>
      <c r="L125" s="19">
        <f t="shared" ref="L125" si="22">SUM(L118:L124)</f>
        <v>0</v>
      </c>
    </row>
    <row r="126" spans="1:12" ht="15.75" thickBot="1">
      <c r="A126" s="13">
        <f>A118</f>
        <v>2</v>
      </c>
      <c r="B126" s="13">
        <f>B118</f>
        <v>2</v>
      </c>
      <c r="C126" s="10" t="s">
        <v>63</v>
      </c>
      <c r="D126" s="7" t="s">
        <v>25</v>
      </c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4"/>
      <c r="B127" s="15"/>
      <c r="C127" s="11"/>
      <c r="D127" s="5" t="s">
        <v>21</v>
      </c>
      <c r="E127" s="42" t="s">
        <v>58</v>
      </c>
      <c r="F127" s="43">
        <v>250</v>
      </c>
      <c r="G127" s="43">
        <v>1.6</v>
      </c>
      <c r="H127" s="43">
        <v>4.8</v>
      </c>
      <c r="I127" s="43">
        <v>6.22</v>
      </c>
      <c r="J127" s="43">
        <v>75.75</v>
      </c>
      <c r="K127" s="44">
        <v>140</v>
      </c>
      <c r="L127" s="43"/>
    </row>
    <row r="128" spans="1:12" ht="15">
      <c r="A128" s="14"/>
      <c r="B128" s="15"/>
      <c r="C128" s="11"/>
      <c r="D128" s="7" t="s">
        <v>27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28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29</v>
      </c>
      <c r="E130" s="42" t="s">
        <v>47</v>
      </c>
      <c r="F130" s="43">
        <v>200</v>
      </c>
      <c r="G130" s="43">
        <v>0.1</v>
      </c>
      <c r="H130" s="43">
        <v>0</v>
      </c>
      <c r="I130" s="43">
        <v>15</v>
      </c>
      <c r="J130" s="43">
        <v>60</v>
      </c>
      <c r="K130" s="44">
        <v>493</v>
      </c>
      <c r="L130" s="43"/>
    </row>
    <row r="131" spans="1:12" ht="15">
      <c r="A131" s="14"/>
      <c r="B131" s="15"/>
      <c r="C131" s="11"/>
      <c r="D131" s="7" t="s">
        <v>30</v>
      </c>
      <c r="E131" s="42" t="s">
        <v>43</v>
      </c>
      <c r="F131" s="43">
        <v>50</v>
      </c>
      <c r="G131" s="43">
        <v>3.8</v>
      </c>
      <c r="H131" s="43">
        <v>0.4</v>
      </c>
      <c r="I131" s="43">
        <v>24.6</v>
      </c>
      <c r="J131" s="43">
        <v>117.5</v>
      </c>
      <c r="K131" s="44">
        <v>108</v>
      </c>
      <c r="L131" s="43"/>
    </row>
    <row r="132" spans="1:12" ht="15">
      <c r="A132" s="14"/>
      <c r="B132" s="15"/>
      <c r="C132" s="11"/>
      <c r="D132" s="7" t="s">
        <v>31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6"/>
      <c r="B135" s="17"/>
      <c r="C135" s="8"/>
      <c r="D135" s="18" t="s">
        <v>32</v>
      </c>
      <c r="E135" s="9"/>
      <c r="F135" s="19">
        <f>SUM(F126:F134)</f>
        <v>500</v>
      </c>
      <c r="G135" s="19">
        <f t="shared" ref="G135:J135" si="23">SUM(G126:G134)</f>
        <v>5.5</v>
      </c>
      <c r="H135" s="19">
        <f t="shared" si="23"/>
        <v>5.2</v>
      </c>
      <c r="I135" s="19">
        <f t="shared" si="23"/>
        <v>45.82</v>
      </c>
      <c r="J135" s="19">
        <f t="shared" si="23"/>
        <v>253.25</v>
      </c>
      <c r="K135" s="25"/>
      <c r="L135" s="19">
        <f t="shared" ref="L135" si="24">SUM(L126:L134)</f>
        <v>0</v>
      </c>
    </row>
    <row r="136" spans="1:12" ht="15.75" thickBot="1">
      <c r="A136" s="33">
        <f>A118</f>
        <v>2</v>
      </c>
      <c r="B136" s="33">
        <f>B118</f>
        <v>2</v>
      </c>
      <c r="C136" s="52" t="s">
        <v>4</v>
      </c>
      <c r="D136" s="53"/>
      <c r="E136" s="31"/>
      <c r="F136" s="32">
        <f>F125+F135</f>
        <v>1000</v>
      </c>
      <c r="G136" s="32">
        <f t="shared" ref="G136:L136" si="25">G125+G135</f>
        <v>29.650000000000002</v>
      </c>
      <c r="H136" s="32">
        <f t="shared" si="25"/>
        <v>24.689999999999998</v>
      </c>
      <c r="I136" s="32">
        <f t="shared" si="25"/>
        <v>137.91</v>
      </c>
      <c r="J136" s="32">
        <f t="shared" si="25"/>
        <v>893.8</v>
      </c>
      <c r="K136" s="32"/>
      <c r="L136" s="32">
        <f t="shared" si="25"/>
        <v>0</v>
      </c>
    </row>
    <row r="137" spans="1:12" ht="15">
      <c r="A137" s="20">
        <v>2</v>
      </c>
      <c r="B137" s="21">
        <v>3</v>
      </c>
      <c r="C137" s="22" t="s">
        <v>20</v>
      </c>
      <c r="D137" s="5" t="s">
        <v>21</v>
      </c>
      <c r="E137" s="39" t="s">
        <v>59</v>
      </c>
      <c r="F137" s="40">
        <v>100</v>
      </c>
      <c r="G137" s="40">
        <v>14.2</v>
      </c>
      <c r="H137" s="40">
        <v>12.6</v>
      </c>
      <c r="I137" s="40">
        <v>6.8</v>
      </c>
      <c r="J137" s="40">
        <v>197</v>
      </c>
      <c r="K137" s="41">
        <v>391</v>
      </c>
      <c r="L137" s="40"/>
    </row>
    <row r="138" spans="1:12" ht="15">
      <c r="A138" s="23"/>
      <c r="B138" s="15"/>
      <c r="C138" s="11"/>
      <c r="D138" s="51" t="s">
        <v>28</v>
      </c>
      <c r="E138" s="42" t="s">
        <v>46</v>
      </c>
      <c r="F138" s="43">
        <v>150</v>
      </c>
      <c r="G138" s="43">
        <v>7.54</v>
      </c>
      <c r="H138" s="43">
        <v>0.8</v>
      </c>
      <c r="I138" s="43">
        <v>38.72</v>
      </c>
      <c r="J138" s="43">
        <v>193.2</v>
      </c>
      <c r="K138" s="44">
        <v>291</v>
      </c>
      <c r="L138" s="43"/>
    </row>
    <row r="139" spans="1:12" ht="15">
      <c r="A139" s="23"/>
      <c r="B139" s="15"/>
      <c r="C139" s="11"/>
      <c r="D139" s="7" t="s">
        <v>22</v>
      </c>
      <c r="E139" s="42" t="s">
        <v>47</v>
      </c>
      <c r="F139" s="43">
        <v>200</v>
      </c>
      <c r="G139" s="43">
        <v>0.1</v>
      </c>
      <c r="H139" s="43"/>
      <c r="I139" s="43">
        <v>15</v>
      </c>
      <c r="J139" s="43">
        <v>60</v>
      </c>
      <c r="K139" s="44">
        <v>493</v>
      </c>
      <c r="L139" s="43"/>
    </row>
    <row r="140" spans="1:12" ht="15.75" customHeight="1">
      <c r="A140" s="23"/>
      <c r="B140" s="15"/>
      <c r="C140" s="11"/>
      <c r="D140" s="7" t="s">
        <v>23</v>
      </c>
      <c r="E140" s="42" t="s">
        <v>43</v>
      </c>
      <c r="F140" s="43">
        <v>50</v>
      </c>
      <c r="G140" s="43">
        <v>3.8</v>
      </c>
      <c r="H140" s="43">
        <v>0.4</v>
      </c>
      <c r="I140" s="43">
        <v>24.6</v>
      </c>
      <c r="J140" s="43">
        <v>117.5</v>
      </c>
      <c r="K140" s="44">
        <v>108</v>
      </c>
      <c r="L140" s="43"/>
    </row>
    <row r="141" spans="1:12" ht="15">
      <c r="A141" s="23"/>
      <c r="B141" s="15"/>
      <c r="C141" s="11"/>
      <c r="D141" s="7" t="s">
        <v>24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>
      <c r="A142" s="23"/>
      <c r="B142" s="15"/>
      <c r="C142" s="11"/>
      <c r="D142" s="6"/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4"/>
      <c r="B144" s="17"/>
      <c r="C144" s="8"/>
      <c r="D144" s="18" t="s">
        <v>32</v>
      </c>
      <c r="E144" s="9"/>
      <c r="F144" s="19">
        <f>SUM(F137:F143)</f>
        <v>500</v>
      </c>
      <c r="G144" s="19">
        <f t="shared" ref="G144:J144" si="26">SUM(G137:G143)</f>
        <v>25.64</v>
      </c>
      <c r="H144" s="19">
        <f t="shared" si="26"/>
        <v>13.8</v>
      </c>
      <c r="I144" s="19">
        <f t="shared" si="26"/>
        <v>85.12</v>
      </c>
      <c r="J144" s="19">
        <f t="shared" si="26"/>
        <v>567.70000000000005</v>
      </c>
      <c r="K144" s="25"/>
      <c r="L144" s="19">
        <f t="shared" ref="L144" si="27">SUM(L137:L143)</f>
        <v>0</v>
      </c>
    </row>
    <row r="145" spans="1:12" ht="15.75" thickBot="1">
      <c r="A145" s="26">
        <f>A137</f>
        <v>2</v>
      </c>
      <c r="B145" s="13">
        <f>B137</f>
        <v>3</v>
      </c>
      <c r="C145" s="10" t="s">
        <v>63</v>
      </c>
      <c r="D145" s="7" t="s">
        <v>25</v>
      </c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3"/>
      <c r="B146" s="15"/>
      <c r="C146" s="11"/>
      <c r="D146" s="5" t="s">
        <v>21</v>
      </c>
      <c r="E146" s="42" t="s">
        <v>76</v>
      </c>
      <c r="F146" s="43">
        <v>200</v>
      </c>
      <c r="G146" s="43">
        <v>7.38</v>
      </c>
      <c r="H146" s="43">
        <v>5.7</v>
      </c>
      <c r="I146" s="43">
        <v>12.84</v>
      </c>
      <c r="J146" s="43">
        <v>133</v>
      </c>
      <c r="K146" s="44">
        <v>153</v>
      </c>
      <c r="L146" s="43"/>
    </row>
    <row r="147" spans="1:12" ht="15">
      <c r="A147" s="23"/>
      <c r="B147" s="15"/>
      <c r="C147" s="11"/>
      <c r="D147" s="7" t="s">
        <v>27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28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29</v>
      </c>
      <c r="E149" s="42" t="s">
        <v>47</v>
      </c>
      <c r="F149" s="43">
        <v>200</v>
      </c>
      <c r="G149" s="43">
        <v>0.1</v>
      </c>
      <c r="H149" s="43"/>
      <c r="I149" s="43">
        <v>15</v>
      </c>
      <c r="J149" s="43">
        <v>60</v>
      </c>
      <c r="K149" s="44">
        <v>493</v>
      </c>
      <c r="L149" s="43"/>
    </row>
    <row r="150" spans="1:12" ht="15">
      <c r="A150" s="23"/>
      <c r="B150" s="15"/>
      <c r="C150" s="11"/>
      <c r="D150" s="7" t="s">
        <v>30</v>
      </c>
      <c r="E150" s="42" t="s">
        <v>43</v>
      </c>
      <c r="F150" s="43">
        <v>50</v>
      </c>
      <c r="G150" s="43">
        <v>3.8</v>
      </c>
      <c r="H150" s="43">
        <v>0.4</v>
      </c>
      <c r="I150" s="43">
        <v>24.6</v>
      </c>
      <c r="J150" s="43">
        <v>117.5</v>
      </c>
      <c r="K150" s="44">
        <v>108</v>
      </c>
      <c r="L150" s="43"/>
    </row>
    <row r="151" spans="1:12" ht="15">
      <c r="A151" s="23"/>
      <c r="B151" s="15"/>
      <c r="C151" s="11"/>
      <c r="D151" s="7" t="s">
        <v>31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4"/>
      <c r="B154" s="17"/>
      <c r="C154" s="8"/>
      <c r="D154" s="18" t="s">
        <v>32</v>
      </c>
      <c r="E154" s="9"/>
      <c r="F154" s="19">
        <f>SUM(F145:F153)</f>
        <v>450</v>
      </c>
      <c r="G154" s="19">
        <f t="shared" ref="G154:J154" si="28">SUM(G145:G153)</f>
        <v>11.28</v>
      </c>
      <c r="H154" s="19">
        <f t="shared" si="28"/>
        <v>6.1000000000000005</v>
      </c>
      <c r="I154" s="19">
        <f t="shared" si="28"/>
        <v>52.44</v>
      </c>
      <c r="J154" s="19">
        <f t="shared" si="28"/>
        <v>310.5</v>
      </c>
      <c r="K154" s="25"/>
      <c r="L154" s="19">
        <f t="shared" ref="L154" si="29">SUM(L145:L153)</f>
        <v>0</v>
      </c>
    </row>
    <row r="155" spans="1:12" ht="15.75" thickBot="1">
      <c r="A155" s="29">
        <f>A137</f>
        <v>2</v>
      </c>
      <c r="B155" s="30">
        <f>B137</f>
        <v>3</v>
      </c>
      <c r="C155" s="52" t="s">
        <v>4</v>
      </c>
      <c r="D155" s="53"/>
      <c r="E155" s="31"/>
      <c r="F155" s="32">
        <f>F144+F154</f>
        <v>950</v>
      </c>
      <c r="G155" s="32">
        <f t="shared" ref="G155:L155" si="30">G144+G154</f>
        <v>36.92</v>
      </c>
      <c r="H155" s="32">
        <f t="shared" si="30"/>
        <v>19.900000000000002</v>
      </c>
      <c r="I155" s="32">
        <f t="shared" si="30"/>
        <v>137.56</v>
      </c>
      <c r="J155" s="32">
        <f t="shared" si="30"/>
        <v>878.2</v>
      </c>
      <c r="K155" s="32"/>
      <c r="L155" s="32">
        <f t="shared" si="30"/>
        <v>0</v>
      </c>
    </row>
    <row r="156" spans="1:12" ht="15">
      <c r="A156" s="20">
        <v>2</v>
      </c>
      <c r="B156" s="21">
        <v>4</v>
      </c>
      <c r="C156" s="22" t="s">
        <v>20</v>
      </c>
      <c r="D156" s="5" t="s">
        <v>21</v>
      </c>
      <c r="E156" s="39" t="s">
        <v>60</v>
      </c>
      <c r="F156" s="40">
        <v>90</v>
      </c>
      <c r="G156" s="40">
        <v>12.51</v>
      </c>
      <c r="H156" s="40">
        <v>1.89</v>
      </c>
      <c r="I156" s="40">
        <v>8.64</v>
      </c>
      <c r="J156" s="40">
        <v>101.4</v>
      </c>
      <c r="K156" s="41">
        <v>345</v>
      </c>
      <c r="L156" s="40"/>
    </row>
    <row r="157" spans="1:12" ht="15">
      <c r="A157" s="23"/>
      <c r="B157" s="15"/>
      <c r="C157" s="11"/>
      <c r="D157" s="51" t="s">
        <v>28</v>
      </c>
      <c r="E157" s="42" t="s">
        <v>61</v>
      </c>
      <c r="F157" s="43">
        <v>200</v>
      </c>
      <c r="G157" s="43">
        <v>4.92</v>
      </c>
      <c r="H157" s="43">
        <v>8.1</v>
      </c>
      <c r="I157" s="43">
        <v>45.08</v>
      </c>
      <c r="J157" s="43">
        <v>272.8</v>
      </c>
      <c r="K157" s="44">
        <v>414</v>
      </c>
      <c r="L157" s="43"/>
    </row>
    <row r="158" spans="1:12" ht="15">
      <c r="A158" s="23"/>
      <c r="B158" s="15"/>
      <c r="C158" s="11"/>
      <c r="D158" s="7" t="s">
        <v>22</v>
      </c>
      <c r="E158" s="42" t="s">
        <v>62</v>
      </c>
      <c r="F158" s="43">
        <v>200</v>
      </c>
      <c r="G158" s="43">
        <v>0.1</v>
      </c>
      <c r="H158" s="43">
        <v>0</v>
      </c>
      <c r="I158" s="43">
        <v>15.2</v>
      </c>
      <c r="J158" s="43">
        <v>61</v>
      </c>
      <c r="K158" s="44">
        <v>494</v>
      </c>
      <c r="L158" s="43"/>
    </row>
    <row r="159" spans="1:12" ht="15">
      <c r="A159" s="23"/>
      <c r="B159" s="15"/>
      <c r="C159" s="11"/>
      <c r="D159" s="7" t="s">
        <v>23</v>
      </c>
      <c r="E159" s="42" t="s">
        <v>43</v>
      </c>
      <c r="F159" s="43">
        <v>50</v>
      </c>
      <c r="G159" s="43">
        <v>3.8</v>
      </c>
      <c r="H159" s="43">
        <v>0.4</v>
      </c>
      <c r="I159" s="43">
        <v>24.6</v>
      </c>
      <c r="J159" s="43">
        <v>117.5</v>
      </c>
      <c r="K159" s="44">
        <v>108</v>
      </c>
      <c r="L159" s="43"/>
    </row>
    <row r="160" spans="1:12" ht="15">
      <c r="A160" s="23"/>
      <c r="B160" s="15"/>
      <c r="C160" s="11"/>
      <c r="D160" s="7" t="s">
        <v>24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4"/>
      <c r="B163" s="17"/>
      <c r="C163" s="8"/>
      <c r="D163" s="18" t="s">
        <v>32</v>
      </c>
      <c r="E163" s="9"/>
      <c r="F163" s="19">
        <f>SUM(F156:F162)</f>
        <v>540</v>
      </c>
      <c r="G163" s="19">
        <f t="shared" ref="G163:J163" si="31">SUM(G156:G162)</f>
        <v>21.330000000000002</v>
      </c>
      <c r="H163" s="19">
        <f t="shared" si="31"/>
        <v>10.39</v>
      </c>
      <c r="I163" s="19">
        <f t="shared" si="31"/>
        <v>93.52000000000001</v>
      </c>
      <c r="J163" s="19">
        <f t="shared" si="31"/>
        <v>552.70000000000005</v>
      </c>
      <c r="K163" s="25"/>
      <c r="L163" s="19">
        <f t="shared" ref="L163" si="32">SUM(L156:L162)</f>
        <v>0</v>
      </c>
    </row>
    <row r="164" spans="1:12" ht="15.75" thickBot="1">
      <c r="A164" s="26">
        <f>A156</f>
        <v>2</v>
      </c>
      <c r="B164" s="13">
        <f>B156</f>
        <v>4</v>
      </c>
      <c r="C164" s="10" t="s">
        <v>63</v>
      </c>
      <c r="D164" s="7" t="s">
        <v>25</v>
      </c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3"/>
      <c r="B165" s="15"/>
      <c r="C165" s="11"/>
      <c r="D165" s="5" t="s">
        <v>21</v>
      </c>
      <c r="E165" s="42" t="s">
        <v>77</v>
      </c>
      <c r="F165" s="43">
        <v>250</v>
      </c>
      <c r="G165" s="43">
        <v>2.0499999999999998</v>
      </c>
      <c r="H165" s="43">
        <v>5.25</v>
      </c>
      <c r="I165" s="43">
        <v>16.25</v>
      </c>
      <c r="J165" s="43">
        <v>121.25</v>
      </c>
      <c r="K165" s="44">
        <v>134</v>
      </c>
      <c r="L165" s="43"/>
    </row>
    <row r="166" spans="1:12" ht="15">
      <c r="A166" s="23"/>
      <c r="B166" s="15"/>
      <c r="C166" s="11"/>
      <c r="D166" s="7" t="s">
        <v>27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28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29</v>
      </c>
      <c r="E168" s="42" t="s">
        <v>49</v>
      </c>
      <c r="F168" s="43">
        <v>200</v>
      </c>
      <c r="G168" s="43">
        <v>0.5</v>
      </c>
      <c r="H168" s="43">
        <v>0.2</v>
      </c>
      <c r="I168" s="43">
        <v>23.1</v>
      </c>
      <c r="J168" s="43">
        <v>96</v>
      </c>
      <c r="K168" s="44">
        <v>507</v>
      </c>
      <c r="L168" s="43"/>
    </row>
    <row r="169" spans="1:12" ht="15">
      <c r="A169" s="23"/>
      <c r="B169" s="15"/>
      <c r="C169" s="11"/>
      <c r="D169" s="7" t="s">
        <v>30</v>
      </c>
      <c r="E169" s="42" t="s">
        <v>43</v>
      </c>
      <c r="F169" s="43">
        <v>50</v>
      </c>
      <c r="G169" s="43">
        <v>3.8</v>
      </c>
      <c r="H169" s="43">
        <v>0.4</v>
      </c>
      <c r="I169" s="43">
        <v>24.6</v>
      </c>
      <c r="J169" s="43">
        <v>117.5</v>
      </c>
      <c r="K169" s="44">
        <v>108</v>
      </c>
      <c r="L169" s="43"/>
    </row>
    <row r="170" spans="1:12" ht="15">
      <c r="A170" s="23"/>
      <c r="B170" s="15"/>
      <c r="C170" s="11"/>
      <c r="D170" s="7" t="s">
        <v>31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4"/>
      <c r="B173" s="17"/>
      <c r="C173" s="8"/>
      <c r="D173" s="18" t="s">
        <v>32</v>
      </c>
      <c r="E173" s="9"/>
      <c r="F173" s="19">
        <f>SUM(F164:F172)</f>
        <v>500</v>
      </c>
      <c r="G173" s="19">
        <f t="shared" ref="G173:J173" si="33">SUM(G164:G172)</f>
        <v>6.35</v>
      </c>
      <c r="H173" s="19">
        <f t="shared" si="33"/>
        <v>5.8500000000000005</v>
      </c>
      <c r="I173" s="19">
        <f t="shared" si="33"/>
        <v>63.95</v>
      </c>
      <c r="J173" s="19">
        <f t="shared" si="33"/>
        <v>334.75</v>
      </c>
      <c r="K173" s="25"/>
      <c r="L173" s="19">
        <f t="shared" ref="L173" si="34">SUM(L164:L172)</f>
        <v>0</v>
      </c>
    </row>
    <row r="174" spans="1:12" ht="15.75" thickBot="1">
      <c r="A174" s="29">
        <f>A156</f>
        <v>2</v>
      </c>
      <c r="B174" s="30">
        <f>B156</f>
        <v>4</v>
      </c>
      <c r="C174" s="52" t="s">
        <v>4</v>
      </c>
      <c r="D174" s="53"/>
      <c r="E174" s="31"/>
      <c r="F174" s="32">
        <f>F163+F173</f>
        <v>1040</v>
      </c>
      <c r="G174" s="32">
        <f t="shared" ref="G174:L174" si="35">G163+G173</f>
        <v>27.68</v>
      </c>
      <c r="H174" s="32">
        <f t="shared" si="35"/>
        <v>16.240000000000002</v>
      </c>
      <c r="I174" s="32">
        <f t="shared" si="35"/>
        <v>157.47000000000003</v>
      </c>
      <c r="J174" s="32">
        <f t="shared" si="35"/>
        <v>887.45</v>
      </c>
      <c r="K174" s="32"/>
      <c r="L174" s="32">
        <f t="shared" si="35"/>
        <v>0</v>
      </c>
    </row>
    <row r="175" spans="1:12" ht="15.75" thickBot="1">
      <c r="A175" s="20">
        <v>2</v>
      </c>
      <c r="B175" s="21">
        <v>5</v>
      </c>
      <c r="C175" s="22" t="s">
        <v>20</v>
      </c>
      <c r="D175" s="7" t="s">
        <v>25</v>
      </c>
      <c r="E175" s="39" t="s">
        <v>53</v>
      </c>
      <c r="F175" s="40">
        <v>60</v>
      </c>
      <c r="G175" s="40">
        <v>0.95</v>
      </c>
      <c r="H175" s="40">
        <v>0.1</v>
      </c>
      <c r="I175" s="40">
        <v>2.6</v>
      </c>
      <c r="J175" s="40">
        <v>16.5</v>
      </c>
      <c r="K175" s="41">
        <v>107</v>
      </c>
      <c r="L175" s="40"/>
    </row>
    <row r="176" spans="1:12" ht="15">
      <c r="A176" s="23"/>
      <c r="B176" s="15"/>
      <c r="C176" s="11"/>
      <c r="D176" s="5" t="s">
        <v>21</v>
      </c>
      <c r="E176" s="42" t="s">
        <v>52</v>
      </c>
      <c r="F176" s="43">
        <v>250</v>
      </c>
      <c r="G176" s="43">
        <v>21.25</v>
      </c>
      <c r="H176" s="43">
        <v>22</v>
      </c>
      <c r="I176" s="43">
        <v>17.87</v>
      </c>
      <c r="J176" s="43">
        <v>355</v>
      </c>
      <c r="K176" s="44">
        <v>396</v>
      </c>
      <c r="L176" s="43"/>
    </row>
    <row r="177" spans="1:12" ht="15">
      <c r="A177" s="23"/>
      <c r="B177" s="15"/>
      <c r="C177" s="11"/>
      <c r="D177" s="51" t="s">
        <v>28</v>
      </c>
      <c r="E177" s="42"/>
      <c r="F177" s="43"/>
      <c r="G177" s="43"/>
      <c r="H177" s="43"/>
      <c r="I177" s="43"/>
      <c r="J177" s="43"/>
      <c r="K177" s="44"/>
      <c r="L177" s="43"/>
    </row>
    <row r="178" spans="1:12" ht="15">
      <c r="A178" s="23"/>
      <c r="B178" s="15"/>
      <c r="C178" s="11"/>
      <c r="D178" s="7" t="s">
        <v>22</v>
      </c>
      <c r="E178" s="42" t="s">
        <v>51</v>
      </c>
      <c r="F178" s="43">
        <v>200</v>
      </c>
      <c r="G178" s="43">
        <v>0.5</v>
      </c>
      <c r="H178" s="43">
        <v>0</v>
      </c>
      <c r="I178" s="43">
        <v>27</v>
      </c>
      <c r="J178" s="43">
        <v>110</v>
      </c>
      <c r="K178" s="44">
        <v>508</v>
      </c>
      <c r="L178" s="43"/>
    </row>
    <row r="179" spans="1:12" ht="15">
      <c r="A179" s="23"/>
      <c r="B179" s="15"/>
      <c r="C179" s="11"/>
      <c r="D179" s="7" t="s">
        <v>23</v>
      </c>
      <c r="E179" s="42" t="s">
        <v>43</v>
      </c>
      <c r="F179" s="43">
        <v>50</v>
      </c>
      <c r="G179" s="43">
        <v>3.8</v>
      </c>
      <c r="H179" s="43">
        <v>0.4</v>
      </c>
      <c r="I179" s="43">
        <v>24.6</v>
      </c>
      <c r="J179" s="43">
        <v>117.5</v>
      </c>
      <c r="K179" s="44">
        <v>108</v>
      </c>
      <c r="L179" s="43"/>
    </row>
    <row r="180" spans="1:12" ht="15">
      <c r="A180" s="23"/>
      <c r="B180" s="15"/>
      <c r="C180" s="11"/>
      <c r="D180" s="7" t="s">
        <v>24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.75" customHeight="1">
      <c r="A182" s="24"/>
      <c r="B182" s="17"/>
      <c r="C182" s="8"/>
      <c r="D182" s="18" t="s">
        <v>32</v>
      </c>
      <c r="E182" s="9"/>
      <c r="F182" s="19">
        <f>SUM(F175:F181)</f>
        <v>560</v>
      </c>
      <c r="G182" s="19">
        <f t="shared" ref="G182:J182" si="36">SUM(G175:G181)</f>
        <v>26.5</v>
      </c>
      <c r="H182" s="19">
        <f t="shared" si="36"/>
        <v>22.5</v>
      </c>
      <c r="I182" s="19">
        <f t="shared" si="36"/>
        <v>72.069999999999993</v>
      </c>
      <c r="J182" s="19">
        <f t="shared" si="36"/>
        <v>599</v>
      </c>
      <c r="K182" s="25"/>
      <c r="L182" s="19">
        <f t="shared" ref="L182" si="37">SUM(L175:L181)</f>
        <v>0</v>
      </c>
    </row>
    <row r="183" spans="1:12" ht="15.75" thickBot="1">
      <c r="A183" s="26">
        <f>A175</f>
        <v>2</v>
      </c>
      <c r="B183" s="13">
        <f>B175</f>
        <v>5</v>
      </c>
      <c r="C183" s="10" t="s">
        <v>63</v>
      </c>
      <c r="D183" s="7" t="s">
        <v>25</v>
      </c>
      <c r="E183" s="42"/>
      <c r="F183" s="43"/>
      <c r="G183" s="43"/>
      <c r="H183" s="43"/>
      <c r="I183" s="43"/>
      <c r="J183" s="43"/>
      <c r="K183" s="44"/>
      <c r="L183" s="43"/>
    </row>
    <row r="184" spans="1:12" ht="15">
      <c r="A184" s="23"/>
      <c r="B184" s="15"/>
      <c r="C184" s="11"/>
      <c r="D184" s="5" t="s">
        <v>21</v>
      </c>
      <c r="E184" s="42" t="s">
        <v>48</v>
      </c>
      <c r="F184" s="43">
        <v>200</v>
      </c>
      <c r="G184" s="43">
        <v>1.84</v>
      </c>
      <c r="H184" s="43">
        <v>3.4</v>
      </c>
      <c r="I184" s="43">
        <v>12.1</v>
      </c>
      <c r="J184" s="43">
        <v>86.4</v>
      </c>
      <c r="K184" s="44">
        <v>144</v>
      </c>
      <c r="L184" s="43"/>
    </row>
    <row r="185" spans="1:12" ht="15">
      <c r="A185" s="23"/>
      <c r="B185" s="15"/>
      <c r="C185" s="11"/>
      <c r="D185" s="7" t="s">
        <v>27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28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29</v>
      </c>
      <c r="E187" s="42" t="s">
        <v>47</v>
      </c>
      <c r="F187" s="43">
        <v>200</v>
      </c>
      <c r="G187" s="43">
        <v>0.1</v>
      </c>
      <c r="H187" s="43"/>
      <c r="I187" s="43">
        <v>15</v>
      </c>
      <c r="J187" s="43">
        <v>60</v>
      </c>
      <c r="K187" s="44">
        <v>493</v>
      </c>
      <c r="L187" s="43"/>
    </row>
    <row r="188" spans="1:12" ht="15">
      <c r="A188" s="23"/>
      <c r="B188" s="15"/>
      <c r="C188" s="11"/>
      <c r="D188" s="7" t="s">
        <v>30</v>
      </c>
      <c r="E188" s="42" t="s">
        <v>43</v>
      </c>
      <c r="F188" s="43">
        <v>50</v>
      </c>
      <c r="G188" s="43">
        <v>3.8</v>
      </c>
      <c r="H188" s="43">
        <v>0.4</v>
      </c>
      <c r="I188" s="43">
        <v>24.6</v>
      </c>
      <c r="J188" s="43">
        <v>117.5</v>
      </c>
      <c r="K188" s="44">
        <v>108</v>
      </c>
      <c r="L188" s="43"/>
    </row>
    <row r="189" spans="1:12" ht="15">
      <c r="A189" s="23"/>
      <c r="B189" s="15"/>
      <c r="C189" s="11"/>
      <c r="D189" s="7" t="s">
        <v>31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6"/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4"/>
      <c r="B192" s="17"/>
      <c r="C192" s="8"/>
      <c r="D192" s="18" t="s">
        <v>32</v>
      </c>
      <c r="E192" s="9"/>
      <c r="F192" s="19">
        <f>SUM(F183:F191)</f>
        <v>450</v>
      </c>
      <c r="G192" s="19">
        <f t="shared" ref="G192:J192" si="38">SUM(G183:G191)</f>
        <v>5.74</v>
      </c>
      <c r="H192" s="19">
        <f t="shared" si="38"/>
        <v>3.8</v>
      </c>
      <c r="I192" s="19">
        <f t="shared" si="38"/>
        <v>51.7</v>
      </c>
      <c r="J192" s="19">
        <f t="shared" si="38"/>
        <v>263.89999999999998</v>
      </c>
      <c r="K192" s="25"/>
      <c r="L192" s="19">
        <f t="shared" ref="L192" si="39">SUM(L183:L191)</f>
        <v>0</v>
      </c>
    </row>
    <row r="193" spans="1:12" ht="15.75" thickBot="1">
      <c r="A193" s="29">
        <f>A175</f>
        <v>2</v>
      </c>
      <c r="B193" s="30">
        <f>B175</f>
        <v>5</v>
      </c>
      <c r="C193" s="52" t="s">
        <v>4</v>
      </c>
      <c r="D193" s="53"/>
      <c r="E193" s="31"/>
      <c r="F193" s="32">
        <f>F182+F192</f>
        <v>1010</v>
      </c>
      <c r="G193" s="32">
        <f t="shared" ref="G193:L193" si="40">G182+G192</f>
        <v>32.24</v>
      </c>
      <c r="H193" s="32">
        <f t="shared" si="40"/>
        <v>26.3</v>
      </c>
      <c r="I193" s="32">
        <f t="shared" si="40"/>
        <v>123.77</v>
      </c>
      <c r="J193" s="32">
        <f t="shared" si="40"/>
        <v>862.9</v>
      </c>
      <c r="K193" s="32"/>
      <c r="L193" s="32">
        <f t="shared" si="40"/>
        <v>0</v>
      </c>
    </row>
    <row r="194" spans="1:12" ht="13.5" thickBot="1">
      <c r="A194" s="27"/>
      <c r="B194" s="28"/>
      <c r="C194" s="54" t="s">
        <v>5</v>
      </c>
      <c r="D194" s="54"/>
      <c r="E194" s="54"/>
      <c r="F194" s="34">
        <f>(F23+F42+F61+F79+F98+F117+F136+F155+F174+F193)/(IF(F23=0,0,1)+IF(F42=0,0,1)+IF(F61=0,0,1)+IF(F79=0,0,1)+IF(F98=0,0,1)+IF(F117=0,0,1)+IF(F136=0,0,1)+IF(F155=0,0,1)+IF(F174=0,0,1)+IF(F193=0,0,1))</f>
        <v>985</v>
      </c>
      <c r="G194" s="34">
        <f>(G23+G42+G61+G79+G98+G117+G136+G155+G174+G193)/(IF(G23=0,0,1)+IF(G42=0,0,1)+IF(G61=0,0,1)+IF(G79=0,0,1)+IF(G98=0,0,1)+IF(G117=0,0,1)+IF(G136=0,0,1)+IF(G155=0,0,1)+IF(G174=0,0,1)+IF(G193=0,0,1))</f>
        <v>30.076000000000001</v>
      </c>
      <c r="H194" s="34">
        <f>(H23+H42+H61+H79+H98+H117+H136+H155+H174+H193)/(IF(H23=0,0,1)+IF(H42=0,0,1)+IF(H61=0,0,1)+IF(H79=0,0,1)+IF(H98=0,0,1)+IF(H117=0,0,1)+IF(H136=0,0,1)+IF(H155=0,0,1)+IF(H174=0,0,1)+IF(H193=0,0,1))</f>
        <v>24.081000000000003</v>
      </c>
      <c r="I194" s="34">
        <f>(I23+I42+I61+I79+I98+I117+I136+I155+I174+I193)/(IF(I23=0,0,1)+IF(I42=0,0,1)+IF(I61=0,0,1)+IF(I79=0,0,1)+IF(I98=0,0,1)+IF(I117=0,0,1)+IF(I136=0,0,1)+IF(I155=0,0,1)+IF(I174=0,0,1)+IF(I193=0,0,1))</f>
        <v>140.96700000000001</v>
      </c>
      <c r="J194" s="34">
        <f>(J23+J42+J61+J79+J98+J117+J136+J155+J174+J193)/(IF(J23=0,0,1)+IF(J42=0,0,1)+IF(J61=0,0,1)+IF(J79=0,0,1)+IF(J98=0,0,1)+IF(J117=0,0,1)+IF(J136=0,0,1)+IF(J155=0,0,1)+IF(J174=0,0,1)+IF(J193=0,0,1))</f>
        <v>901.2109999999999</v>
      </c>
      <c r="K194" s="34"/>
      <c r="L194" s="34" t="e">
        <f>(L23+L42+L61+L79+L98+L117+L136+L155+L174+L193)/(IF(L23=0,0,1)+IF(L42=0,0,1)+IF(L61=0,0,1)+IF(L79=0,0,1)+IF(L98=0,0,1)+IF(L117=0,0,1)+IF(L136=0,0,1)+IF(L155=0,0,1)+IF(L174=0,0,1)+IF(L193=0,0,1))</f>
        <v>#DIV/0!</v>
      </c>
    </row>
  </sheetData>
  <mergeCells count="14">
    <mergeCell ref="C61:D61"/>
    <mergeCell ref="C1:E1"/>
    <mergeCell ref="H1:K1"/>
    <mergeCell ref="H2:K2"/>
    <mergeCell ref="C23:D23"/>
    <mergeCell ref="C42:D42"/>
    <mergeCell ref="C193:D193"/>
    <mergeCell ref="C194:E194"/>
    <mergeCell ref="C79:D79"/>
    <mergeCell ref="C98:D98"/>
    <mergeCell ref="C117:D117"/>
    <mergeCell ref="C136:D136"/>
    <mergeCell ref="C155:D155"/>
    <mergeCell ref="C174:D174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7-11лет</vt:lpstr>
      <vt:lpstr>7-11лет с ОВЗ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2025-11-17T07:40:02Z</dcterms:modified>
</cp:coreProperties>
</file>