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 activeTab="1"/>
  </bookViews>
  <sheets>
    <sheet name="с 12 лет" sheetId="3" r:id="rId1"/>
    <sheet name="с 12 лет (2)" sheetId="4" r:id="rId2"/>
  </sheets>
  <calcPr calcId="125725"/>
</workbook>
</file>

<file path=xl/calcChain.xml><?xml version="1.0" encoding="utf-8"?>
<calcChain xmlns="http://schemas.openxmlformats.org/spreadsheetml/2006/main">
  <c r="B190" i="4"/>
  <c r="A190"/>
  <c r="L189"/>
  <c r="J189"/>
  <c r="I189"/>
  <c r="H189"/>
  <c r="G189"/>
  <c r="F189"/>
  <c r="B180"/>
  <c r="A180"/>
  <c r="L179"/>
  <c r="L190" s="1"/>
  <c r="J179"/>
  <c r="J190" s="1"/>
  <c r="I179"/>
  <c r="I190" s="1"/>
  <c r="H179"/>
  <c r="H190" s="1"/>
  <c r="G179"/>
  <c r="G190" s="1"/>
  <c r="F179"/>
  <c r="F190" s="1"/>
  <c r="B171"/>
  <c r="A171"/>
  <c r="L170"/>
  <c r="J170"/>
  <c r="I170"/>
  <c r="H170"/>
  <c r="G170"/>
  <c r="F170"/>
  <c r="B161"/>
  <c r="A161"/>
  <c r="L160"/>
  <c r="L171" s="1"/>
  <c r="J160"/>
  <c r="J171" s="1"/>
  <c r="I160"/>
  <c r="I171" s="1"/>
  <c r="H160"/>
  <c r="H171" s="1"/>
  <c r="G160"/>
  <c r="G171" s="1"/>
  <c r="F160"/>
  <c r="F171" s="1"/>
  <c r="B152"/>
  <c r="A152"/>
  <c r="L151"/>
  <c r="J151"/>
  <c r="I151"/>
  <c r="H151"/>
  <c r="G151"/>
  <c r="F151"/>
  <c r="B142"/>
  <c r="A142"/>
  <c r="L141"/>
  <c r="L152" s="1"/>
  <c r="J141"/>
  <c r="J152" s="1"/>
  <c r="I141"/>
  <c r="I152" s="1"/>
  <c r="H141"/>
  <c r="H152" s="1"/>
  <c r="G141"/>
  <c r="G152" s="1"/>
  <c r="F141"/>
  <c r="F152" s="1"/>
  <c r="B133"/>
  <c r="A133"/>
  <c r="L132"/>
  <c r="J132"/>
  <c r="I132"/>
  <c r="H132"/>
  <c r="G132"/>
  <c r="F132"/>
  <c r="B123"/>
  <c r="A123"/>
  <c r="L122"/>
  <c r="L133" s="1"/>
  <c r="J122"/>
  <c r="J133" s="1"/>
  <c r="I122"/>
  <c r="I133" s="1"/>
  <c r="H122"/>
  <c r="H133" s="1"/>
  <c r="G122"/>
  <c r="G133" s="1"/>
  <c r="F122"/>
  <c r="F133" s="1"/>
  <c r="B114"/>
  <c r="A114"/>
  <c r="L113"/>
  <c r="J113"/>
  <c r="I113"/>
  <c r="H113"/>
  <c r="G113"/>
  <c r="F113"/>
  <c r="B105"/>
  <c r="A105"/>
  <c r="L104"/>
  <c r="L114" s="1"/>
  <c r="J104"/>
  <c r="J114" s="1"/>
  <c r="I104"/>
  <c r="I114" s="1"/>
  <c r="H104"/>
  <c r="H114" s="1"/>
  <c r="G104"/>
  <c r="G114" s="1"/>
  <c r="F104"/>
  <c r="F114" s="1"/>
  <c r="B97"/>
  <c r="A97"/>
  <c r="L96"/>
  <c r="J96"/>
  <c r="I96"/>
  <c r="H96"/>
  <c r="G96"/>
  <c r="F96"/>
  <c r="B87"/>
  <c r="A87"/>
  <c r="L86"/>
  <c r="L97" s="1"/>
  <c r="J86"/>
  <c r="J97" s="1"/>
  <c r="I86"/>
  <c r="I97" s="1"/>
  <c r="H86"/>
  <c r="H97" s="1"/>
  <c r="G86"/>
  <c r="G97" s="1"/>
  <c r="F86"/>
  <c r="F97" s="1"/>
  <c r="B78"/>
  <c r="A78"/>
  <c r="L77"/>
  <c r="J77"/>
  <c r="I77"/>
  <c r="H77"/>
  <c r="G77"/>
  <c r="F77"/>
  <c r="B68"/>
  <c r="A68"/>
  <c r="L67"/>
  <c r="L78" s="1"/>
  <c r="J67"/>
  <c r="J78" s="1"/>
  <c r="I67"/>
  <c r="I78" s="1"/>
  <c r="H67"/>
  <c r="H78" s="1"/>
  <c r="G67"/>
  <c r="G78" s="1"/>
  <c r="F67"/>
  <c r="F78" s="1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H60" s="1"/>
  <c r="G49"/>
  <c r="G60" s="1"/>
  <c r="F49"/>
  <c r="F60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2"/>
  <c r="A22"/>
  <c r="L21"/>
  <c r="J21"/>
  <c r="I21"/>
  <c r="H21"/>
  <c r="G21"/>
  <c r="F21"/>
  <c r="B13"/>
  <c r="A13"/>
  <c r="L12"/>
  <c r="L22" s="1"/>
  <c r="L191" s="1"/>
  <c r="J12"/>
  <c r="I12"/>
  <c r="I22" s="1"/>
  <c r="I191" s="1"/>
  <c r="H12"/>
  <c r="G12"/>
  <c r="G22" s="1"/>
  <c r="G191" s="1"/>
  <c r="F12"/>
  <c r="B191" i="3"/>
  <c r="A191"/>
  <c r="L190"/>
  <c r="J190"/>
  <c r="I190"/>
  <c r="H190"/>
  <c r="G190"/>
  <c r="F190"/>
  <c r="B181"/>
  <c r="A181"/>
  <c r="L180"/>
  <c r="L191" s="1"/>
  <c r="J180"/>
  <c r="J191" s="1"/>
  <c r="I180"/>
  <c r="I191" s="1"/>
  <c r="H180"/>
  <c r="H191" s="1"/>
  <c r="G180"/>
  <c r="G191" s="1"/>
  <c r="F180"/>
  <c r="F191" s="1"/>
  <c r="B172"/>
  <c r="A172"/>
  <c r="L171"/>
  <c r="J171"/>
  <c r="I171"/>
  <c r="H171"/>
  <c r="G171"/>
  <c r="F171"/>
  <c r="B162"/>
  <c r="A162"/>
  <c r="L161"/>
  <c r="L172" s="1"/>
  <c r="J161"/>
  <c r="J172" s="1"/>
  <c r="I161"/>
  <c r="I172" s="1"/>
  <c r="H161"/>
  <c r="H172" s="1"/>
  <c r="G161"/>
  <c r="G172" s="1"/>
  <c r="F161"/>
  <c r="F172" s="1"/>
  <c r="B153"/>
  <c r="A153"/>
  <c r="L152"/>
  <c r="J152"/>
  <c r="I152"/>
  <c r="H152"/>
  <c r="G152"/>
  <c r="F152"/>
  <c r="B143"/>
  <c r="A143"/>
  <c r="L142"/>
  <c r="L153" s="1"/>
  <c r="J142"/>
  <c r="J153" s="1"/>
  <c r="I142"/>
  <c r="I153" s="1"/>
  <c r="H142"/>
  <c r="H153" s="1"/>
  <c r="G142"/>
  <c r="G153" s="1"/>
  <c r="F142"/>
  <c r="F153" s="1"/>
  <c r="B134"/>
  <c r="A134"/>
  <c r="L133"/>
  <c r="J133"/>
  <c r="I133"/>
  <c r="H133"/>
  <c r="G133"/>
  <c r="F133"/>
  <c r="B124"/>
  <c r="A124"/>
  <c r="L123"/>
  <c r="L134" s="1"/>
  <c r="J123"/>
  <c r="J134" s="1"/>
  <c r="I123"/>
  <c r="I134" s="1"/>
  <c r="H123"/>
  <c r="H134" s="1"/>
  <c r="G123"/>
  <c r="G134" s="1"/>
  <c r="F123"/>
  <c r="F134" s="1"/>
  <c r="B115"/>
  <c r="A115"/>
  <c r="L114"/>
  <c r="J114"/>
  <c r="I114"/>
  <c r="H114"/>
  <c r="G114"/>
  <c r="F114"/>
  <c r="B105"/>
  <c r="A105"/>
  <c r="L104"/>
  <c r="L115" s="1"/>
  <c r="J104"/>
  <c r="J115" s="1"/>
  <c r="I104"/>
  <c r="I115" s="1"/>
  <c r="H104"/>
  <c r="H115" s="1"/>
  <c r="G104"/>
  <c r="G115" s="1"/>
  <c r="F104"/>
  <c r="F115" s="1"/>
  <c r="B97"/>
  <c r="A97"/>
  <c r="L96"/>
  <c r="J96"/>
  <c r="I96"/>
  <c r="H96"/>
  <c r="G96"/>
  <c r="F96"/>
  <c r="B87"/>
  <c r="A87"/>
  <c r="L86"/>
  <c r="L97" s="1"/>
  <c r="J86"/>
  <c r="I86"/>
  <c r="I97" s="1"/>
  <c r="H86"/>
  <c r="G86"/>
  <c r="F86"/>
  <c r="F97" s="1"/>
  <c r="B78"/>
  <c r="A78"/>
  <c r="L77"/>
  <c r="J77"/>
  <c r="I77"/>
  <c r="H77"/>
  <c r="G77"/>
  <c r="F77"/>
  <c r="B68"/>
  <c r="A68"/>
  <c r="L67"/>
  <c r="L78" s="1"/>
  <c r="J67"/>
  <c r="J78" s="1"/>
  <c r="I67"/>
  <c r="I78" s="1"/>
  <c r="H67"/>
  <c r="H78" s="1"/>
  <c r="G67"/>
  <c r="G78" s="1"/>
  <c r="F67"/>
  <c r="F78" s="1"/>
  <c r="B60"/>
  <c r="A60"/>
  <c r="L59"/>
  <c r="J59"/>
  <c r="I59"/>
  <c r="H59"/>
  <c r="G59"/>
  <c r="F59"/>
  <c r="B50"/>
  <c r="A50"/>
  <c r="L49"/>
  <c r="L60" s="1"/>
  <c r="J49"/>
  <c r="J60" s="1"/>
  <c r="I49"/>
  <c r="I60" s="1"/>
  <c r="H49"/>
  <c r="H60" s="1"/>
  <c r="G49"/>
  <c r="F49"/>
  <c r="F60" s="1"/>
  <c r="B41"/>
  <c r="A41"/>
  <c r="L40"/>
  <c r="J40"/>
  <c r="I40"/>
  <c r="H40"/>
  <c r="G40"/>
  <c r="F40"/>
  <c r="B31"/>
  <c r="A31"/>
  <c r="L30"/>
  <c r="L41" s="1"/>
  <c r="J30"/>
  <c r="I30"/>
  <c r="I41" s="1"/>
  <c r="H30"/>
  <c r="G30"/>
  <c r="G41" s="1"/>
  <c r="F30"/>
  <c r="F41" s="1"/>
  <c r="B22"/>
  <c r="A22"/>
  <c r="L21"/>
  <c r="J21"/>
  <c r="I21"/>
  <c r="H21"/>
  <c r="G21"/>
  <c r="F21"/>
  <c r="B13"/>
  <c r="A13"/>
  <c r="L12"/>
  <c r="L22" s="1"/>
  <c r="L192" s="1"/>
  <c r="J12"/>
  <c r="I12"/>
  <c r="I22" s="1"/>
  <c r="I192" s="1"/>
  <c r="H12"/>
  <c r="G12"/>
  <c r="G22" s="1"/>
  <c r="F12"/>
  <c r="J22" i="4" l="1"/>
  <c r="J191" s="1"/>
  <c r="H22"/>
  <c r="H191" s="1"/>
  <c r="F22"/>
  <c r="F191" s="1"/>
  <c r="G97" i="3"/>
  <c r="J97"/>
  <c r="H97"/>
  <c r="G60"/>
  <c r="G192" s="1"/>
  <c r="J41"/>
  <c r="H41"/>
  <c r="J22"/>
  <c r="H22"/>
  <c r="F22"/>
  <c r="F192" s="1"/>
  <c r="J192" l="1"/>
  <c r="H192"/>
</calcChain>
</file>

<file path=xl/sharedStrings.xml><?xml version="1.0" encoding="utf-8"?>
<sst xmlns="http://schemas.openxmlformats.org/spreadsheetml/2006/main" count="533" uniqueCount="78">
  <si>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</si>
  <si>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</si>
  <si>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</si>
  <si>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</si>
  <si>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</si>
  <si>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</si>
  <si>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</si>
  <si>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</si>
  <si>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</si>
  <si>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</si>
  <si>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</si>
  <si>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</si>
  <si>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</si>
  <si>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</si>
  <si>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</si>
  <si>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</si>
  <si>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</si>
  <si>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</si>
  <si>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</si>
  <si>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</si>
  <si>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</si>
  <si>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</si>
  <si>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</si>
  <si>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</si>
  <si>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</si>
  <si>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</si>
  <si>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</si>
  <si>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</si>
  <si>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</si>
  <si>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</si>
  <si>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</si>
  <si>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</si>
  <si>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</si>
  <si>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</si>
  <si>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</si>
  <si>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</si>
  <si>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</si>
  <si>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</si>
  <si>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"Верхнегородковская СОШ"</t>
  </si>
  <si>
    <t>Директор</t>
  </si>
  <si>
    <t>Грудина Ю.В.</t>
  </si>
  <si>
    <t>Каша рисовая вязкая</t>
  </si>
  <si>
    <t>Кофейный напиток на сгущеном молоке</t>
  </si>
  <si>
    <t>хлеб пшеничный</t>
  </si>
  <si>
    <t>Голубцы ленивые</t>
  </si>
  <si>
    <t>Макароны отварные</t>
  </si>
  <si>
    <t>Чай с сахаром</t>
  </si>
  <si>
    <t>Суп картофельный с бобовыми</t>
  </si>
  <si>
    <t>Компот из свежих плодов и ягод</t>
  </si>
  <si>
    <t>Омлет натуральный</t>
  </si>
  <si>
    <t>Компот из смеси сухофруктов</t>
  </si>
  <si>
    <t>Жаркое по домашнему</t>
  </si>
  <si>
    <t>Овощи натуральные соленые</t>
  </si>
  <si>
    <t>Кисель плодово-ягодный</t>
  </si>
  <si>
    <t>Фрукты свежие</t>
  </si>
  <si>
    <t>Курица в томатном соусе</t>
  </si>
  <si>
    <t>Греча рассыпчатая</t>
  </si>
  <si>
    <t>Щи из свежей капусты со сметаной</t>
  </si>
  <si>
    <t>Фрикадельки из говядины паровые</t>
  </si>
  <si>
    <t>Котлета рыбная</t>
  </si>
  <si>
    <t>Рис отварной</t>
  </si>
  <si>
    <t>Завтрак 2</t>
  </si>
  <si>
    <t>Кнели из куры с рисом</t>
  </si>
  <si>
    <t>Плов из отворной птицы</t>
  </si>
  <si>
    <t>Чай с лимоном</t>
  </si>
  <si>
    <t>Тефтели из говядины с рисом</t>
  </si>
  <si>
    <t>Каша гречневая рассыпчатая</t>
  </si>
  <si>
    <t>Макаронные изделия отварные</t>
  </si>
  <si>
    <t>Каша из хлопьев овсянных Геркулес вязкая</t>
  </si>
  <si>
    <t>Щи из свежей капусты с картофелем</t>
  </si>
  <si>
    <t>Суп картофельный с макаронными изделиями</t>
  </si>
  <si>
    <t>Суп картофельный с бобовыми изделиями</t>
  </si>
  <si>
    <t>Суп с рыбными консервами</t>
  </si>
  <si>
    <t>Рассольник ленинградский</t>
  </si>
  <si>
    <t>Бутерброд с повидлом</t>
  </si>
  <si>
    <t>Борщ из свежей капусты</t>
  </si>
  <si>
    <t>Фрукт</t>
  </si>
  <si>
    <t>Кондитерское изделие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</si>
</sst>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2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38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20</v>
      </c>
      <c r="D6" s="5"/>
      <c r="E6" s="39" t="s">
        <v>74</v>
      </c>
      <c r="F6" s="40">
        <v>60</v>
      </c>
      <c r="G6" s="40">
        <v>1.7</v>
      </c>
      <c r="H6" s="40">
        <v>4.3</v>
      </c>
      <c r="I6" s="40">
        <v>32.6</v>
      </c>
      <c r="J6" s="40">
        <v>176</v>
      </c>
      <c r="K6" s="41">
        <v>95</v>
      </c>
      <c r="L6" s="40"/>
    </row>
    <row r="7" spans="1:12" ht="15">
      <c r="A7" s="23"/>
      <c r="B7" s="15"/>
      <c r="C7" s="11"/>
      <c r="D7" s="5" t="s">
        <v>21</v>
      </c>
      <c r="E7" s="39" t="s">
        <v>41</v>
      </c>
      <c r="F7" s="40">
        <v>250</v>
      </c>
      <c r="G7" s="40">
        <v>6.28</v>
      </c>
      <c r="H7" s="40">
        <v>11.82</v>
      </c>
      <c r="I7" s="40">
        <v>37</v>
      </c>
      <c r="J7" s="40">
        <v>279.39999999999998</v>
      </c>
      <c r="K7" s="41">
        <v>253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2.9</v>
      </c>
      <c r="H8" s="43">
        <v>2</v>
      </c>
      <c r="I8" s="43">
        <v>20.9</v>
      </c>
      <c r="J8" s="43">
        <v>113</v>
      </c>
      <c r="K8" s="44">
        <v>500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3.8</v>
      </c>
      <c r="H9" s="43">
        <v>0.4</v>
      </c>
      <c r="I9" s="43">
        <v>24.6</v>
      </c>
      <c r="J9" s="43">
        <v>117.5</v>
      </c>
      <c r="K9" s="44">
        <v>108</v>
      </c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32</v>
      </c>
      <c r="E12" s="9"/>
      <c r="F12" s="19">
        <f>SUM(F6:F11)</f>
        <v>560</v>
      </c>
      <c r="G12" s="19">
        <f t="shared" ref="G12:J12" si="0">SUM(G6:G11)</f>
        <v>14.68</v>
      </c>
      <c r="H12" s="19">
        <f t="shared" si="0"/>
        <v>18.52</v>
      </c>
      <c r="I12" s="19">
        <f t="shared" si="0"/>
        <v>115.1</v>
      </c>
      <c r="J12" s="19">
        <f t="shared" si="0"/>
        <v>685.9</v>
      </c>
      <c r="K12" s="25"/>
      <c r="L12" s="19">
        <f t="shared" ref="L12" si="1">SUM(L6:L11)</f>
        <v>0</v>
      </c>
    </row>
    <row r="13" spans="1:12" ht="15.75" thickBot="1">
      <c r="A13" s="26">
        <f>A6</f>
        <v>1</v>
      </c>
      <c r="B13" s="13">
        <f>B6</f>
        <v>1</v>
      </c>
      <c r="C13" s="10" t="s">
        <v>61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5" t="s">
        <v>21</v>
      </c>
      <c r="E14" s="42" t="s">
        <v>75</v>
      </c>
      <c r="F14" s="43">
        <v>250</v>
      </c>
      <c r="G14" s="43">
        <v>1.32</v>
      </c>
      <c r="H14" s="43">
        <v>3.88</v>
      </c>
      <c r="I14" s="43">
        <v>5.6</v>
      </c>
      <c r="J14" s="43">
        <v>62.6</v>
      </c>
      <c r="K14" s="44">
        <v>126</v>
      </c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 t="s">
        <v>46</v>
      </c>
      <c r="F16" s="43">
        <v>200</v>
      </c>
      <c r="G16" s="43">
        <v>0.1</v>
      </c>
      <c r="H16" s="43">
        <v>0</v>
      </c>
      <c r="I16" s="43">
        <v>15</v>
      </c>
      <c r="J16" s="43">
        <v>60</v>
      </c>
      <c r="K16" s="44">
        <v>493</v>
      </c>
      <c r="L16" s="43"/>
    </row>
    <row r="17" spans="1:12" ht="15">
      <c r="A17" s="23"/>
      <c r="B17" s="15"/>
      <c r="C17" s="11"/>
      <c r="D17" s="7" t="s">
        <v>30</v>
      </c>
      <c r="E17" s="42" t="s">
        <v>43</v>
      </c>
      <c r="F17" s="43">
        <v>50</v>
      </c>
      <c r="G17" s="43">
        <v>3.8</v>
      </c>
      <c r="H17" s="43">
        <v>0.4</v>
      </c>
      <c r="I17" s="43">
        <v>24.6</v>
      </c>
      <c r="J17" s="43">
        <v>117.5</v>
      </c>
      <c r="K17" s="44">
        <v>108</v>
      </c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32</v>
      </c>
      <c r="E21" s="9"/>
      <c r="F21" s="19">
        <f>SUM(F13:F20)</f>
        <v>500</v>
      </c>
      <c r="G21" s="19">
        <f t="shared" ref="G21:J21" si="2">SUM(G13:G20)</f>
        <v>5.22</v>
      </c>
      <c r="H21" s="19">
        <f t="shared" si="2"/>
        <v>4.28</v>
      </c>
      <c r="I21" s="19">
        <f t="shared" si="2"/>
        <v>45.2</v>
      </c>
      <c r="J21" s="19">
        <f t="shared" si="2"/>
        <v>240.1</v>
      </c>
      <c r="K21" s="25"/>
      <c r="L21" s="19">
        <f t="shared" ref="L21" si="3">SUM(L13:L20)</f>
        <v>0</v>
      </c>
    </row>
    <row r="22" spans="1:12" ht="15.75" thickBot="1">
      <c r="A22" s="29">
        <f>A6</f>
        <v>1</v>
      </c>
      <c r="B22" s="30">
        <f>B6</f>
        <v>1</v>
      </c>
      <c r="C22" s="52" t="s">
        <v>4</v>
      </c>
      <c r="D22" s="53"/>
      <c r="E22" s="31"/>
      <c r="F22" s="32">
        <f>F12+F21</f>
        <v>1060</v>
      </c>
      <c r="G22" s="32">
        <f>G12+G21</f>
        <v>19.899999999999999</v>
      </c>
      <c r="H22" s="32">
        <f>H12+H21</f>
        <v>22.8</v>
      </c>
      <c r="I22" s="32">
        <f>I12+I21</f>
        <v>160.30000000000001</v>
      </c>
      <c r="J22" s="32">
        <f>J12+J21</f>
        <v>926</v>
      </c>
      <c r="K22" s="32"/>
      <c r="L22" s="32">
        <f>L12+L21</f>
        <v>0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42" t="s">
        <v>62</v>
      </c>
      <c r="F23" s="40">
        <v>100</v>
      </c>
      <c r="G23" s="40">
        <v>17.28</v>
      </c>
      <c r="H23" s="40">
        <v>17.57</v>
      </c>
      <c r="I23" s="40">
        <v>7.4</v>
      </c>
      <c r="J23" s="40">
        <v>255.7</v>
      </c>
      <c r="K23" s="41">
        <v>411</v>
      </c>
      <c r="L23" s="40"/>
    </row>
    <row r="24" spans="1:12" ht="15">
      <c r="A24" s="14"/>
      <c r="B24" s="15"/>
      <c r="C24" s="11"/>
      <c r="D24" s="51" t="s">
        <v>28</v>
      </c>
      <c r="E24" s="42" t="s">
        <v>45</v>
      </c>
      <c r="F24" s="43">
        <v>200</v>
      </c>
      <c r="G24" s="43">
        <v>7.54</v>
      </c>
      <c r="H24" s="43">
        <v>0.9</v>
      </c>
      <c r="I24" s="43">
        <v>38.72</v>
      </c>
      <c r="J24" s="43">
        <v>193.2</v>
      </c>
      <c r="K24" s="44">
        <v>291</v>
      </c>
      <c r="L24" s="43"/>
    </row>
    <row r="25" spans="1:12" ht="15">
      <c r="A25" s="14"/>
      <c r="B25" s="15"/>
      <c r="C25" s="11"/>
      <c r="D25" s="7" t="s">
        <v>22</v>
      </c>
      <c r="E25" s="42" t="s">
        <v>50</v>
      </c>
      <c r="F25" s="43">
        <v>200</v>
      </c>
      <c r="G25" s="43">
        <v>0.5</v>
      </c>
      <c r="H25" s="43">
        <v>0</v>
      </c>
      <c r="I25" s="43">
        <v>27</v>
      </c>
      <c r="J25" s="43">
        <v>110</v>
      </c>
      <c r="K25" s="44">
        <v>508</v>
      </c>
      <c r="L25" s="43"/>
    </row>
    <row r="26" spans="1:12" ht="15">
      <c r="A26" s="14"/>
      <c r="B26" s="15"/>
      <c r="C26" s="11"/>
      <c r="D26" s="7" t="s">
        <v>23</v>
      </c>
      <c r="E26" s="42" t="s">
        <v>43</v>
      </c>
      <c r="F26" s="43">
        <v>50</v>
      </c>
      <c r="G26" s="43">
        <v>3.8</v>
      </c>
      <c r="H26" s="43">
        <v>0.4</v>
      </c>
      <c r="I26" s="43">
        <v>24.6</v>
      </c>
      <c r="J26" s="43">
        <v>117.5</v>
      </c>
      <c r="K26" s="44">
        <v>108</v>
      </c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32</v>
      </c>
      <c r="E30" s="9"/>
      <c r="F30" s="19">
        <f>SUM(F23:F29)</f>
        <v>550</v>
      </c>
      <c r="G30" s="19">
        <f t="shared" ref="G30:L30" si="4">SUM(G23:G29)</f>
        <v>29.12</v>
      </c>
      <c r="H30" s="19">
        <f t="shared" si="4"/>
        <v>18.869999999999997</v>
      </c>
      <c r="I30" s="19">
        <f t="shared" si="4"/>
        <v>97.72</v>
      </c>
      <c r="J30" s="19">
        <f t="shared" si="4"/>
        <v>676.4</v>
      </c>
      <c r="K30" s="25"/>
      <c r="L30" s="19">
        <f t="shared" si="4"/>
        <v>0</v>
      </c>
    </row>
    <row r="31" spans="1:12" ht="15.75" thickBot="1">
      <c r="A31" s="13">
        <f>A23</f>
        <v>1</v>
      </c>
      <c r="B31" s="13">
        <f>B23</f>
        <v>2</v>
      </c>
      <c r="C31" s="10" t="s">
        <v>61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5" t="s">
        <v>21</v>
      </c>
      <c r="E32" s="42" t="s">
        <v>69</v>
      </c>
      <c r="F32" s="43">
        <v>250</v>
      </c>
      <c r="G32" s="43">
        <v>1.75</v>
      </c>
      <c r="H32" s="43">
        <v>4.97</v>
      </c>
      <c r="I32" s="43">
        <v>7.7</v>
      </c>
      <c r="J32" s="43">
        <v>66.400000000000006</v>
      </c>
      <c r="K32" s="44">
        <v>142</v>
      </c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 t="s">
        <v>46</v>
      </c>
      <c r="F35" s="43">
        <v>200</v>
      </c>
      <c r="G35" s="43">
        <v>0.1</v>
      </c>
      <c r="H35" s="43">
        <v>0</v>
      </c>
      <c r="I35" s="43">
        <v>15</v>
      </c>
      <c r="J35" s="43">
        <v>60</v>
      </c>
      <c r="K35" s="44">
        <v>493</v>
      </c>
      <c r="L35" s="43"/>
    </row>
    <row r="36" spans="1:12" ht="15">
      <c r="A36" s="14"/>
      <c r="B36" s="15"/>
      <c r="C36" s="11"/>
      <c r="D36" s="7" t="s">
        <v>30</v>
      </c>
      <c r="E36" s="42" t="s">
        <v>43</v>
      </c>
      <c r="F36" s="43">
        <v>50</v>
      </c>
      <c r="G36" s="43">
        <v>3.8</v>
      </c>
      <c r="H36" s="43">
        <v>0.4</v>
      </c>
      <c r="I36" s="43">
        <v>24.6</v>
      </c>
      <c r="J36" s="43">
        <v>117.5</v>
      </c>
      <c r="K36" s="44">
        <v>108</v>
      </c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32</v>
      </c>
      <c r="E40" s="9"/>
      <c r="F40" s="19">
        <f>SUM(F31:F39)</f>
        <v>500</v>
      </c>
      <c r="G40" s="19">
        <f t="shared" ref="G40:L40" si="5">SUM(G31:G39)</f>
        <v>5.65</v>
      </c>
      <c r="H40" s="19">
        <f t="shared" si="5"/>
        <v>5.37</v>
      </c>
      <c r="I40" s="19">
        <f t="shared" si="5"/>
        <v>47.3</v>
      </c>
      <c r="J40" s="19">
        <f t="shared" si="5"/>
        <v>243.9</v>
      </c>
      <c r="K40" s="25"/>
      <c r="L40" s="19">
        <f t="shared" si="5"/>
        <v>0</v>
      </c>
    </row>
    <row r="41" spans="1:12" ht="15.75" customHeight="1" thickBot="1">
      <c r="A41" s="33">
        <f>A23</f>
        <v>1</v>
      </c>
      <c r="B41" s="33">
        <f>B23</f>
        <v>2</v>
      </c>
      <c r="C41" s="52" t="s">
        <v>4</v>
      </c>
      <c r="D41" s="53"/>
      <c r="E41" s="31"/>
      <c r="F41" s="32">
        <f>F30+F40</f>
        <v>1050</v>
      </c>
      <c r="G41" s="32">
        <f t="shared" ref="G41:L41" si="6">G30+G40</f>
        <v>34.770000000000003</v>
      </c>
      <c r="H41" s="32">
        <f t="shared" si="6"/>
        <v>24.24</v>
      </c>
      <c r="I41" s="32">
        <f t="shared" si="6"/>
        <v>145.01999999999998</v>
      </c>
      <c r="J41" s="32">
        <f t="shared" si="6"/>
        <v>920.3</v>
      </c>
      <c r="K41" s="32"/>
      <c r="L41" s="32">
        <f t="shared" si="6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 t="s">
        <v>52</v>
      </c>
      <c r="F42" s="40">
        <v>100</v>
      </c>
      <c r="G42" s="40">
        <v>0.8</v>
      </c>
      <c r="H42" s="40">
        <v>0.1</v>
      </c>
      <c r="I42" s="40">
        <v>1.7</v>
      </c>
      <c r="J42" s="40">
        <v>13</v>
      </c>
      <c r="K42" s="41">
        <v>107</v>
      </c>
      <c r="L42" s="40"/>
    </row>
    <row r="43" spans="1:12" ht="15">
      <c r="A43" s="23"/>
      <c r="B43" s="15"/>
      <c r="C43" s="11"/>
      <c r="D43" s="51" t="s">
        <v>28</v>
      </c>
      <c r="E43" s="42" t="s">
        <v>63</v>
      </c>
      <c r="F43" s="43">
        <v>250</v>
      </c>
      <c r="G43" s="43">
        <v>22.85</v>
      </c>
      <c r="H43" s="43">
        <v>15.1</v>
      </c>
      <c r="I43" s="43">
        <v>54.14</v>
      </c>
      <c r="J43" s="43">
        <v>512.85</v>
      </c>
      <c r="K43" s="44">
        <v>406</v>
      </c>
      <c r="L43" s="43"/>
    </row>
    <row r="44" spans="1:12" ht="15">
      <c r="A44" s="23"/>
      <c r="B44" s="15"/>
      <c r="C44" s="11"/>
      <c r="D44" s="7" t="s">
        <v>22</v>
      </c>
      <c r="E44" s="42" t="s">
        <v>64</v>
      </c>
      <c r="F44" s="43">
        <v>200</v>
      </c>
      <c r="G44" s="43">
        <v>0.1</v>
      </c>
      <c r="H44" s="43">
        <v>0</v>
      </c>
      <c r="I44" s="43">
        <v>15.2</v>
      </c>
      <c r="J44" s="43">
        <v>61</v>
      </c>
      <c r="K44" s="44">
        <v>494</v>
      </c>
      <c r="L44" s="43"/>
    </row>
    <row r="45" spans="1:12" ht="15">
      <c r="A45" s="23"/>
      <c r="B45" s="15"/>
      <c r="C45" s="11"/>
      <c r="D45" s="7" t="s">
        <v>23</v>
      </c>
      <c r="E45" s="42" t="s">
        <v>43</v>
      </c>
      <c r="F45" s="43">
        <v>50</v>
      </c>
      <c r="G45" s="43">
        <v>3.8</v>
      </c>
      <c r="H45" s="43">
        <v>0.4</v>
      </c>
      <c r="I45" s="43">
        <v>24.6</v>
      </c>
      <c r="J45" s="43">
        <v>117.5</v>
      </c>
      <c r="K45" s="44">
        <v>108</v>
      </c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32</v>
      </c>
      <c r="E49" s="9"/>
      <c r="F49" s="19">
        <f>SUM(F42:F48)</f>
        <v>600</v>
      </c>
      <c r="G49" s="19">
        <f t="shared" ref="G49:L49" si="7">SUM(G42:G48)</f>
        <v>27.550000000000004</v>
      </c>
      <c r="H49" s="19">
        <f t="shared" si="7"/>
        <v>15.6</v>
      </c>
      <c r="I49" s="19">
        <f t="shared" si="7"/>
        <v>95.640000000000015</v>
      </c>
      <c r="J49" s="19">
        <f t="shared" si="7"/>
        <v>704.35</v>
      </c>
      <c r="K49" s="25"/>
      <c r="L49" s="19">
        <f t="shared" si="7"/>
        <v>0</v>
      </c>
    </row>
    <row r="50" spans="1:12" ht="15.75" thickBot="1">
      <c r="A50" s="26">
        <f>A42</f>
        <v>1</v>
      </c>
      <c r="B50" s="13">
        <f>B42</f>
        <v>3</v>
      </c>
      <c r="C50" s="10" t="s">
        <v>61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5" t="s">
        <v>21</v>
      </c>
      <c r="E51" s="42" t="s">
        <v>70</v>
      </c>
      <c r="F51" s="43">
        <v>250</v>
      </c>
      <c r="G51" s="43">
        <v>2.7</v>
      </c>
      <c r="H51" s="43">
        <v>2.85</v>
      </c>
      <c r="I51" s="43">
        <v>18.82</v>
      </c>
      <c r="J51" s="43">
        <v>111.25</v>
      </c>
      <c r="K51" s="44">
        <v>147</v>
      </c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 t="s">
        <v>48</v>
      </c>
      <c r="F54" s="43">
        <v>200</v>
      </c>
      <c r="G54" s="43">
        <v>0.5</v>
      </c>
      <c r="H54" s="43">
        <v>0.2</v>
      </c>
      <c r="I54" s="43">
        <v>23.1</v>
      </c>
      <c r="J54" s="43">
        <v>96</v>
      </c>
      <c r="K54" s="44">
        <v>507</v>
      </c>
      <c r="L54" s="43"/>
    </row>
    <row r="55" spans="1:12" ht="15">
      <c r="A55" s="23"/>
      <c r="B55" s="15"/>
      <c r="C55" s="11"/>
      <c r="D55" s="7" t="s">
        <v>30</v>
      </c>
      <c r="E55" s="42" t="s">
        <v>43</v>
      </c>
      <c r="F55" s="43">
        <v>50</v>
      </c>
      <c r="G55" s="43">
        <v>3.8</v>
      </c>
      <c r="H55" s="43">
        <v>0.4</v>
      </c>
      <c r="I55" s="43">
        <v>24.6</v>
      </c>
      <c r="J55" s="43">
        <v>117.5</v>
      </c>
      <c r="K55" s="44">
        <v>108</v>
      </c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32</v>
      </c>
      <c r="E59" s="9"/>
      <c r="F59" s="19">
        <f>SUM(F50:F58)</f>
        <v>500</v>
      </c>
      <c r="G59" s="19">
        <f t="shared" ref="G59:L59" si="8">SUM(G50:G58)</f>
        <v>7</v>
      </c>
      <c r="H59" s="19">
        <f t="shared" si="8"/>
        <v>3.45</v>
      </c>
      <c r="I59" s="19">
        <f t="shared" si="8"/>
        <v>66.52000000000001</v>
      </c>
      <c r="J59" s="19">
        <f t="shared" si="8"/>
        <v>324.75</v>
      </c>
      <c r="K59" s="25"/>
      <c r="L59" s="19">
        <f t="shared" si="8"/>
        <v>0</v>
      </c>
    </row>
    <row r="60" spans="1:12" ht="15.75" customHeight="1" thickBot="1">
      <c r="A60" s="29">
        <f>A42</f>
        <v>1</v>
      </c>
      <c r="B60" s="30">
        <f>B42</f>
        <v>3</v>
      </c>
      <c r="C60" s="52" t="s">
        <v>4</v>
      </c>
      <c r="D60" s="53"/>
      <c r="E60" s="31"/>
      <c r="F60" s="32">
        <f>F49+F59</f>
        <v>1100</v>
      </c>
      <c r="G60" s="32">
        <f t="shared" ref="G60:L60" si="9">G49+G59</f>
        <v>34.550000000000004</v>
      </c>
      <c r="H60" s="32">
        <f t="shared" si="9"/>
        <v>19.05</v>
      </c>
      <c r="I60" s="32">
        <f t="shared" si="9"/>
        <v>162.16000000000003</v>
      </c>
      <c r="J60" s="32">
        <f t="shared" si="9"/>
        <v>1029.0999999999999</v>
      </c>
      <c r="K60" s="32"/>
      <c r="L60" s="32">
        <f t="shared" si="9"/>
        <v>0</v>
      </c>
    </row>
    <row r="61" spans="1:12" ht="15.75" thickBot="1">
      <c r="A61" s="20">
        <v>1</v>
      </c>
      <c r="B61" s="21">
        <v>4</v>
      </c>
      <c r="C61" s="22" t="s">
        <v>20</v>
      </c>
      <c r="D61" s="7" t="s">
        <v>25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5" t="s">
        <v>21</v>
      </c>
      <c r="E62" s="42" t="s">
        <v>65</v>
      </c>
      <c r="F62" s="43">
        <v>100</v>
      </c>
      <c r="G62" s="43">
        <v>9.5</v>
      </c>
      <c r="H62" s="43">
        <v>15.3</v>
      </c>
      <c r="I62" s="43">
        <v>11.4</v>
      </c>
      <c r="J62" s="43">
        <v>221</v>
      </c>
      <c r="K62" s="44">
        <v>390</v>
      </c>
      <c r="L62" s="43"/>
    </row>
    <row r="63" spans="1:12" ht="15">
      <c r="A63" s="23"/>
      <c r="B63" s="15"/>
      <c r="C63" s="11"/>
      <c r="D63" s="7" t="s">
        <v>28</v>
      </c>
      <c r="E63" s="42" t="s">
        <v>66</v>
      </c>
      <c r="F63" s="43">
        <v>200</v>
      </c>
      <c r="G63" s="43">
        <v>11.4</v>
      </c>
      <c r="H63" s="43">
        <v>10.46</v>
      </c>
      <c r="I63" s="43">
        <v>49.44</v>
      </c>
      <c r="J63" s="43">
        <v>337.4</v>
      </c>
      <c r="K63" s="44">
        <v>237</v>
      </c>
      <c r="L63" s="43"/>
    </row>
    <row r="64" spans="1:12" ht="15">
      <c r="A64" s="23"/>
      <c r="B64" s="15"/>
      <c r="C64" s="11"/>
      <c r="D64" s="7" t="s">
        <v>29</v>
      </c>
      <c r="E64" s="42" t="s">
        <v>46</v>
      </c>
      <c r="F64" s="43">
        <v>200</v>
      </c>
      <c r="G64" s="43">
        <v>0.1</v>
      </c>
      <c r="H64" s="43">
        <v>0</v>
      </c>
      <c r="I64" s="43">
        <v>15</v>
      </c>
      <c r="J64" s="43">
        <v>60</v>
      </c>
      <c r="K64" s="44">
        <v>493</v>
      </c>
      <c r="L64" s="43"/>
    </row>
    <row r="65" spans="1:12" ht="15">
      <c r="A65" s="23"/>
      <c r="B65" s="15"/>
      <c r="C65" s="11"/>
      <c r="D65" s="7" t="s">
        <v>30</v>
      </c>
      <c r="E65" s="42" t="s">
        <v>43</v>
      </c>
      <c r="F65" s="43">
        <v>50</v>
      </c>
      <c r="G65" s="43">
        <v>3.8</v>
      </c>
      <c r="H65" s="43">
        <v>0.4</v>
      </c>
      <c r="I65" s="43">
        <v>24.6</v>
      </c>
      <c r="J65" s="43">
        <v>117.5</v>
      </c>
      <c r="K65" s="44">
        <v>108</v>
      </c>
      <c r="L65" s="43"/>
    </row>
    <row r="66" spans="1:12" ht="15">
      <c r="A66" s="23"/>
      <c r="B66" s="15"/>
      <c r="C66" s="11"/>
      <c r="D66" s="7" t="s">
        <v>31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4"/>
      <c r="B67" s="17"/>
      <c r="C67" s="8"/>
      <c r="D67" s="18" t="s">
        <v>32</v>
      </c>
      <c r="E67" s="9"/>
      <c r="F67" s="19">
        <f>SUM(F61:F66)</f>
        <v>550</v>
      </c>
      <c r="G67" s="19">
        <f t="shared" ref="G67:L67" si="10">SUM(G61:G66)</f>
        <v>24.8</v>
      </c>
      <c r="H67" s="19">
        <f t="shared" si="10"/>
        <v>26.16</v>
      </c>
      <c r="I67" s="19">
        <f t="shared" si="10"/>
        <v>100.44</v>
      </c>
      <c r="J67" s="19">
        <f t="shared" si="10"/>
        <v>735.9</v>
      </c>
      <c r="K67" s="25"/>
      <c r="L67" s="19">
        <f t="shared" si="10"/>
        <v>0</v>
      </c>
    </row>
    <row r="68" spans="1:12" ht="15.75" thickBot="1">
      <c r="A68" s="26">
        <f>A61</f>
        <v>1</v>
      </c>
      <c r="B68" s="13">
        <f>B61</f>
        <v>4</v>
      </c>
      <c r="C68" s="10" t="s">
        <v>61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5" t="s">
        <v>21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 t="s">
        <v>49</v>
      </c>
      <c r="F70" s="43">
        <v>150</v>
      </c>
      <c r="G70" s="43">
        <v>12.92</v>
      </c>
      <c r="H70" s="43">
        <v>20</v>
      </c>
      <c r="I70" s="43">
        <v>3.46</v>
      </c>
      <c r="J70" s="43">
        <v>244.61</v>
      </c>
      <c r="K70" s="44">
        <v>301</v>
      </c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 t="s">
        <v>46</v>
      </c>
      <c r="F72" s="43">
        <v>200</v>
      </c>
      <c r="G72" s="43">
        <v>0.1</v>
      </c>
      <c r="H72" s="43">
        <v>0</v>
      </c>
      <c r="I72" s="43">
        <v>15</v>
      </c>
      <c r="J72" s="43">
        <v>60</v>
      </c>
      <c r="K72" s="44">
        <v>493</v>
      </c>
      <c r="L72" s="43"/>
    </row>
    <row r="73" spans="1:12" ht="15">
      <c r="A73" s="23"/>
      <c r="B73" s="15"/>
      <c r="C73" s="11"/>
      <c r="D73" s="7" t="s">
        <v>30</v>
      </c>
      <c r="E73" s="42" t="s">
        <v>43</v>
      </c>
      <c r="F73" s="43">
        <v>50</v>
      </c>
      <c r="G73" s="43">
        <v>3.8</v>
      </c>
      <c r="H73" s="43">
        <v>0.4</v>
      </c>
      <c r="I73" s="43">
        <v>24.6</v>
      </c>
      <c r="J73" s="43">
        <v>117.5</v>
      </c>
      <c r="K73" s="44">
        <v>108</v>
      </c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4"/>
      <c r="B77" s="17"/>
      <c r="C77" s="8"/>
      <c r="D77" s="18" t="s">
        <v>32</v>
      </c>
      <c r="E77" s="9"/>
      <c r="F77" s="19">
        <f>SUM(F68:F76)</f>
        <v>400</v>
      </c>
      <c r="G77" s="19">
        <f t="shared" ref="G77:L77" si="11">SUM(G68:G76)</f>
        <v>16.82</v>
      </c>
      <c r="H77" s="19">
        <f t="shared" si="11"/>
        <v>20.399999999999999</v>
      </c>
      <c r="I77" s="19">
        <f t="shared" si="11"/>
        <v>43.06</v>
      </c>
      <c r="J77" s="19">
        <f t="shared" si="11"/>
        <v>422.11</v>
      </c>
      <c r="K77" s="25"/>
      <c r="L77" s="19">
        <f t="shared" si="11"/>
        <v>0</v>
      </c>
    </row>
    <row r="78" spans="1:12" ht="15.75" customHeight="1" thickBot="1">
      <c r="A78" s="29">
        <f>A61</f>
        <v>1</v>
      </c>
      <c r="B78" s="30">
        <f>B61</f>
        <v>4</v>
      </c>
      <c r="C78" s="52" t="s">
        <v>4</v>
      </c>
      <c r="D78" s="53"/>
      <c r="E78" s="31"/>
      <c r="F78" s="32">
        <f>F67+F77</f>
        <v>950</v>
      </c>
      <c r="G78" s="32">
        <f t="shared" ref="G78:L78" si="12">G67+G77</f>
        <v>41.620000000000005</v>
      </c>
      <c r="H78" s="32">
        <f t="shared" si="12"/>
        <v>46.56</v>
      </c>
      <c r="I78" s="32">
        <f t="shared" si="12"/>
        <v>143.5</v>
      </c>
      <c r="J78" s="32">
        <f t="shared" si="12"/>
        <v>1158.01</v>
      </c>
      <c r="K78" s="32"/>
      <c r="L78" s="32">
        <f t="shared" si="12"/>
        <v>0</v>
      </c>
    </row>
    <row r="79" spans="1:12" ht="15">
      <c r="A79" s="20">
        <v>1</v>
      </c>
      <c r="B79" s="21">
        <v>5</v>
      </c>
      <c r="C79" s="22" t="s">
        <v>20</v>
      </c>
      <c r="D79" s="5" t="s">
        <v>21</v>
      </c>
      <c r="E79" s="39" t="s">
        <v>44</v>
      </c>
      <c r="F79" s="40">
        <v>100</v>
      </c>
      <c r="G79" s="40">
        <v>8.5</v>
      </c>
      <c r="H79" s="40">
        <v>8.3000000000000007</v>
      </c>
      <c r="I79" s="40">
        <v>4</v>
      </c>
      <c r="J79" s="40">
        <v>125</v>
      </c>
      <c r="K79" s="41">
        <v>372</v>
      </c>
      <c r="L79" s="40"/>
    </row>
    <row r="80" spans="1:12" ht="15">
      <c r="A80" s="23"/>
      <c r="B80" s="15"/>
      <c r="C80" s="11"/>
      <c r="D80" s="7" t="s">
        <v>28</v>
      </c>
      <c r="E80" s="42" t="s">
        <v>67</v>
      </c>
      <c r="F80" s="43">
        <v>200</v>
      </c>
      <c r="G80" s="43">
        <v>7.54</v>
      </c>
      <c r="H80" s="43">
        <v>0.8</v>
      </c>
      <c r="I80" s="43">
        <v>38.72</v>
      </c>
      <c r="J80" s="43">
        <v>193.2</v>
      </c>
      <c r="K80" s="44">
        <v>291</v>
      </c>
      <c r="L80" s="43"/>
    </row>
    <row r="81" spans="1:12" ht="15">
      <c r="A81" s="23"/>
      <c r="B81" s="15"/>
      <c r="C81" s="11"/>
      <c r="D81" s="7" t="s">
        <v>29</v>
      </c>
      <c r="E81" s="42" t="s">
        <v>46</v>
      </c>
      <c r="F81" s="43">
        <v>200</v>
      </c>
      <c r="G81" s="43">
        <v>0.1</v>
      </c>
      <c r="H81" s="43">
        <v>0</v>
      </c>
      <c r="I81" s="43">
        <v>15</v>
      </c>
      <c r="J81" s="43">
        <v>60</v>
      </c>
      <c r="K81" s="44">
        <v>493</v>
      </c>
      <c r="L81" s="43"/>
    </row>
    <row r="82" spans="1:12" ht="15">
      <c r="A82" s="23"/>
      <c r="B82" s="15"/>
      <c r="C82" s="11"/>
      <c r="D82" s="7" t="s">
        <v>30</v>
      </c>
      <c r="E82" s="42" t="s">
        <v>43</v>
      </c>
      <c r="F82" s="43">
        <v>50</v>
      </c>
      <c r="G82" s="43">
        <v>3.8</v>
      </c>
      <c r="H82" s="43">
        <v>0.4</v>
      </c>
      <c r="I82" s="43">
        <v>24.6</v>
      </c>
      <c r="J82" s="43">
        <v>117.5</v>
      </c>
      <c r="K82" s="44">
        <v>108</v>
      </c>
      <c r="L82" s="43"/>
    </row>
    <row r="83" spans="1:12" ht="1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4"/>
      <c r="B86" s="17"/>
      <c r="C86" s="8"/>
      <c r="D86" s="18" t="s">
        <v>32</v>
      </c>
      <c r="E86" s="9"/>
      <c r="F86" s="19">
        <f>SUM(F79:F85)</f>
        <v>550</v>
      </c>
      <c r="G86" s="19">
        <f t="shared" ref="G86:L86" si="13">SUM(G79:G85)</f>
        <v>19.940000000000001</v>
      </c>
      <c r="H86" s="19">
        <f t="shared" si="13"/>
        <v>9.5000000000000018</v>
      </c>
      <c r="I86" s="19">
        <f t="shared" si="13"/>
        <v>82.32</v>
      </c>
      <c r="J86" s="19">
        <f t="shared" si="13"/>
        <v>495.7</v>
      </c>
      <c r="K86" s="25"/>
      <c r="L86" s="19">
        <f t="shared" si="13"/>
        <v>0</v>
      </c>
    </row>
    <row r="87" spans="1:12" ht="15.75" thickBot="1">
      <c r="A87" s="26">
        <f>A79</f>
        <v>1</v>
      </c>
      <c r="B87" s="13">
        <f>B79</f>
        <v>5</v>
      </c>
      <c r="C87" s="10" t="s">
        <v>61</v>
      </c>
      <c r="D87" s="7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5" t="s">
        <v>21</v>
      </c>
      <c r="E88" s="42" t="s">
        <v>71</v>
      </c>
      <c r="F88" s="43">
        <v>250</v>
      </c>
      <c r="G88" s="43">
        <v>2.2999999999999998</v>
      </c>
      <c r="H88" s="43">
        <v>4.25</v>
      </c>
      <c r="I88" s="43">
        <v>15.12</v>
      </c>
      <c r="J88" s="43">
        <v>108</v>
      </c>
      <c r="K88" s="44">
        <v>144</v>
      </c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 t="s">
        <v>46</v>
      </c>
      <c r="F91" s="43">
        <v>200</v>
      </c>
      <c r="G91" s="43">
        <v>0.1</v>
      </c>
      <c r="H91" s="43">
        <v>0</v>
      </c>
      <c r="I91" s="43">
        <v>15</v>
      </c>
      <c r="J91" s="43">
        <v>60</v>
      </c>
      <c r="K91" s="44">
        <v>493</v>
      </c>
      <c r="L91" s="43"/>
    </row>
    <row r="92" spans="1:12" ht="15">
      <c r="A92" s="23"/>
      <c r="B92" s="15"/>
      <c r="C92" s="11"/>
      <c r="D92" s="7" t="s">
        <v>30</v>
      </c>
      <c r="E92" s="42" t="s">
        <v>43</v>
      </c>
      <c r="F92" s="43">
        <v>50</v>
      </c>
      <c r="G92" s="43">
        <v>3.8</v>
      </c>
      <c r="H92" s="43">
        <v>0.4</v>
      </c>
      <c r="I92" s="43">
        <v>24.6</v>
      </c>
      <c r="J92" s="43">
        <v>117.5</v>
      </c>
      <c r="K92" s="44">
        <v>108</v>
      </c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4"/>
      <c r="B96" s="17"/>
      <c r="C96" s="8"/>
      <c r="D96" s="18" t="s">
        <v>32</v>
      </c>
      <c r="E96" s="9"/>
      <c r="F96" s="19">
        <f>SUM(F87:F95)</f>
        <v>500</v>
      </c>
      <c r="G96" s="19">
        <f t="shared" ref="G96:L96" si="14">SUM(G87:G95)</f>
        <v>6.1999999999999993</v>
      </c>
      <c r="H96" s="19">
        <f t="shared" si="14"/>
        <v>4.6500000000000004</v>
      </c>
      <c r="I96" s="19">
        <f t="shared" si="14"/>
        <v>54.72</v>
      </c>
      <c r="J96" s="19">
        <f t="shared" si="14"/>
        <v>285.5</v>
      </c>
      <c r="K96" s="25"/>
      <c r="L96" s="19">
        <f t="shared" si="14"/>
        <v>0</v>
      </c>
    </row>
    <row r="97" spans="1:12" ht="15.75" customHeight="1" thickBot="1">
      <c r="A97" s="29">
        <f>A79</f>
        <v>1</v>
      </c>
      <c r="B97" s="30">
        <f>B79</f>
        <v>5</v>
      </c>
      <c r="C97" s="52" t="s">
        <v>4</v>
      </c>
      <c r="D97" s="53"/>
      <c r="E97" s="31"/>
      <c r="F97" s="32">
        <f>F86+F96</f>
        <v>1050</v>
      </c>
      <c r="G97" s="32">
        <f t="shared" ref="G97:L97" si="15">G86+G96</f>
        <v>26.14</v>
      </c>
      <c r="H97" s="32">
        <f t="shared" si="15"/>
        <v>14.150000000000002</v>
      </c>
      <c r="I97" s="32">
        <f t="shared" si="15"/>
        <v>137.04</v>
      </c>
      <c r="J97" s="32">
        <f t="shared" si="15"/>
        <v>781.2</v>
      </c>
      <c r="K97" s="32"/>
      <c r="L97" s="32">
        <f t="shared" si="15"/>
        <v>0</v>
      </c>
    </row>
    <row r="98" spans="1:12" ht="15.75" thickBot="1">
      <c r="A98" s="20">
        <v>2</v>
      </c>
      <c r="B98" s="21">
        <v>1</v>
      </c>
      <c r="C98" s="22" t="s">
        <v>20</v>
      </c>
      <c r="D98" s="5"/>
      <c r="E98" s="39" t="s">
        <v>74</v>
      </c>
      <c r="F98" s="40">
        <v>60</v>
      </c>
      <c r="G98" s="40">
        <v>1.7</v>
      </c>
      <c r="H98" s="40">
        <v>4.3</v>
      </c>
      <c r="I98" s="40">
        <v>32.6</v>
      </c>
      <c r="J98" s="40">
        <v>176</v>
      </c>
      <c r="K98" s="41">
        <v>95</v>
      </c>
      <c r="L98" s="40"/>
    </row>
    <row r="99" spans="1:12" ht="15">
      <c r="A99" s="23"/>
      <c r="B99" s="15"/>
      <c r="C99" s="11"/>
      <c r="D99" s="5" t="s">
        <v>21</v>
      </c>
      <c r="E99" s="39" t="s">
        <v>68</v>
      </c>
      <c r="F99" s="40">
        <v>250</v>
      </c>
      <c r="G99" s="40">
        <v>12.84</v>
      </c>
      <c r="H99" s="40">
        <v>21.18</v>
      </c>
      <c r="I99" s="40">
        <v>47.28</v>
      </c>
      <c r="J99" s="40">
        <v>431.1</v>
      </c>
      <c r="K99" s="41">
        <v>247</v>
      </c>
      <c r="L99" s="43"/>
    </row>
    <row r="100" spans="1:12" ht="15">
      <c r="A100" s="23"/>
      <c r="B100" s="15"/>
      <c r="C100" s="11"/>
      <c r="D100" s="7" t="s">
        <v>22</v>
      </c>
      <c r="E100" s="42" t="s">
        <v>53</v>
      </c>
      <c r="F100" s="43">
        <v>200</v>
      </c>
      <c r="G100" s="43">
        <v>1.4</v>
      </c>
      <c r="H100" s="43">
        <v>0</v>
      </c>
      <c r="I100" s="43">
        <v>29</v>
      </c>
      <c r="J100" s="43">
        <v>122</v>
      </c>
      <c r="K100" s="44">
        <v>503</v>
      </c>
      <c r="L100" s="43"/>
    </row>
    <row r="101" spans="1:12" ht="15">
      <c r="A101" s="23"/>
      <c r="B101" s="15"/>
      <c r="C101" s="11"/>
      <c r="D101" s="7" t="s">
        <v>23</v>
      </c>
      <c r="E101" s="42" t="s">
        <v>43</v>
      </c>
      <c r="F101" s="43">
        <v>50</v>
      </c>
      <c r="G101" s="43">
        <v>3.8</v>
      </c>
      <c r="H101" s="43">
        <v>0.4</v>
      </c>
      <c r="I101" s="43">
        <v>24.6</v>
      </c>
      <c r="J101" s="43">
        <v>117.5</v>
      </c>
      <c r="K101" s="44">
        <v>108</v>
      </c>
      <c r="L101" s="43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4"/>
      <c r="B104" s="17"/>
      <c r="C104" s="8"/>
      <c r="D104" s="18" t="s">
        <v>32</v>
      </c>
      <c r="E104" s="9"/>
      <c r="F104" s="19">
        <f>SUM(F98:F103)</f>
        <v>560</v>
      </c>
      <c r="G104" s="19">
        <f t="shared" ref="G104:J104" si="16">SUM(G98:G103)</f>
        <v>19.739999999999998</v>
      </c>
      <c r="H104" s="19">
        <f t="shared" si="16"/>
        <v>25.88</v>
      </c>
      <c r="I104" s="19">
        <f t="shared" si="16"/>
        <v>133.47999999999999</v>
      </c>
      <c r="J104" s="19">
        <f t="shared" si="16"/>
        <v>846.6</v>
      </c>
      <c r="K104" s="25"/>
      <c r="L104" s="19">
        <f t="shared" ref="L104" si="17">SUM(L98:L103)</f>
        <v>0</v>
      </c>
    </row>
    <row r="105" spans="1:12" ht="15">
      <c r="A105" s="26">
        <f>A98</f>
        <v>2</v>
      </c>
      <c r="B105" s="13">
        <f>B98</f>
        <v>1</v>
      </c>
      <c r="C105" s="10" t="s">
        <v>61</v>
      </c>
      <c r="D105" s="7" t="s">
        <v>25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 t="s">
        <v>27</v>
      </c>
      <c r="E107" s="42" t="s">
        <v>49</v>
      </c>
      <c r="F107" s="43">
        <v>150</v>
      </c>
      <c r="G107" s="43">
        <v>11.2</v>
      </c>
      <c r="H107" s="43">
        <v>17.399999999999999</v>
      </c>
      <c r="I107" s="43">
        <v>3</v>
      </c>
      <c r="J107" s="43">
        <v>212</v>
      </c>
      <c r="K107" s="44">
        <v>301</v>
      </c>
      <c r="L107" s="43"/>
    </row>
    <row r="108" spans="1:12" ht="15">
      <c r="A108" s="23"/>
      <c r="B108" s="15"/>
      <c r="C108" s="11"/>
      <c r="D108" s="7" t="s">
        <v>28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29</v>
      </c>
      <c r="E109" s="42" t="s">
        <v>46</v>
      </c>
      <c r="F109" s="43">
        <v>200</v>
      </c>
      <c r="G109" s="43">
        <v>0.1</v>
      </c>
      <c r="H109" s="43">
        <v>0</v>
      </c>
      <c r="I109" s="43">
        <v>15</v>
      </c>
      <c r="J109" s="43">
        <v>60</v>
      </c>
      <c r="K109" s="44">
        <v>493</v>
      </c>
      <c r="L109" s="43"/>
    </row>
    <row r="110" spans="1:12" ht="15">
      <c r="A110" s="23"/>
      <c r="B110" s="15"/>
      <c r="C110" s="11"/>
      <c r="D110" s="7" t="s">
        <v>30</v>
      </c>
      <c r="E110" s="42" t="s">
        <v>43</v>
      </c>
      <c r="F110" s="43">
        <v>50</v>
      </c>
      <c r="G110" s="43">
        <v>3.8</v>
      </c>
      <c r="H110" s="43">
        <v>0.4</v>
      </c>
      <c r="I110" s="43">
        <v>24.6</v>
      </c>
      <c r="J110" s="43">
        <v>117.5</v>
      </c>
      <c r="K110" s="44">
        <v>108</v>
      </c>
      <c r="L110" s="43"/>
    </row>
    <row r="111" spans="1:12" ht="15">
      <c r="A111" s="23"/>
      <c r="B111" s="15"/>
      <c r="C111" s="11"/>
      <c r="D111" s="7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4"/>
      <c r="B114" s="17"/>
      <c r="C114" s="8"/>
      <c r="D114" s="18" t="s">
        <v>32</v>
      </c>
      <c r="E114" s="9"/>
      <c r="F114" s="19">
        <f>SUM(F105:F113)</f>
        <v>400</v>
      </c>
      <c r="G114" s="19">
        <f t="shared" ref="G114:J114" si="18">SUM(G105:G113)</f>
        <v>15.099999999999998</v>
      </c>
      <c r="H114" s="19">
        <f t="shared" si="18"/>
        <v>17.799999999999997</v>
      </c>
      <c r="I114" s="19">
        <f t="shared" si="18"/>
        <v>42.6</v>
      </c>
      <c r="J114" s="19">
        <f t="shared" si="18"/>
        <v>389.5</v>
      </c>
      <c r="K114" s="25"/>
      <c r="L114" s="19">
        <f t="shared" ref="L114" si="19">SUM(L105:L113)</f>
        <v>0</v>
      </c>
    </row>
    <row r="115" spans="1:12" ht="15.75" thickBot="1">
      <c r="A115" s="29">
        <f>A98</f>
        <v>2</v>
      </c>
      <c r="B115" s="30">
        <f>B98</f>
        <v>1</v>
      </c>
      <c r="C115" s="52" t="s">
        <v>4</v>
      </c>
      <c r="D115" s="53"/>
      <c r="E115" s="31"/>
      <c r="F115" s="32">
        <f>F104+F114</f>
        <v>960</v>
      </c>
      <c r="G115" s="32">
        <f t="shared" ref="G115:L115" si="20">G104+G114</f>
        <v>34.839999999999996</v>
      </c>
      <c r="H115" s="32">
        <f t="shared" si="20"/>
        <v>43.679999999999993</v>
      </c>
      <c r="I115" s="32">
        <f t="shared" si="20"/>
        <v>176.07999999999998</v>
      </c>
      <c r="J115" s="32">
        <f t="shared" si="20"/>
        <v>1236.0999999999999</v>
      </c>
      <c r="K115" s="32"/>
      <c r="L115" s="32">
        <f t="shared" si="20"/>
        <v>0</v>
      </c>
    </row>
    <row r="116" spans="1:12" ht="15">
      <c r="A116" s="14">
        <v>2</v>
      </c>
      <c r="B116" s="15">
        <v>2</v>
      </c>
      <c r="C116" s="22" t="s">
        <v>20</v>
      </c>
      <c r="D116" s="5" t="s">
        <v>21</v>
      </c>
      <c r="E116" s="42" t="s">
        <v>55</v>
      </c>
      <c r="F116" s="40">
        <v>100</v>
      </c>
      <c r="G116" s="40">
        <v>11.3</v>
      </c>
      <c r="H116" s="40">
        <v>11.25</v>
      </c>
      <c r="I116" s="40">
        <v>3.41</v>
      </c>
      <c r="J116" s="40">
        <v>160</v>
      </c>
      <c r="K116" s="41">
        <v>405</v>
      </c>
      <c r="L116" s="40"/>
    </row>
    <row r="117" spans="1:12" ht="15">
      <c r="A117" s="14"/>
      <c r="B117" s="15"/>
      <c r="C117" s="11"/>
      <c r="D117" s="51" t="s">
        <v>28</v>
      </c>
      <c r="E117" s="42" t="s">
        <v>56</v>
      </c>
      <c r="F117" s="43">
        <v>200</v>
      </c>
      <c r="G117" s="43">
        <v>11.4</v>
      </c>
      <c r="H117" s="43">
        <v>10.46</v>
      </c>
      <c r="I117" s="43">
        <v>49.44</v>
      </c>
      <c r="J117" s="43">
        <v>337.4</v>
      </c>
      <c r="K117" s="44">
        <v>237</v>
      </c>
      <c r="L117" s="43"/>
    </row>
    <row r="118" spans="1:12" ht="15">
      <c r="A118" s="14"/>
      <c r="B118" s="15"/>
      <c r="C118" s="11"/>
      <c r="D118" s="7" t="s">
        <v>22</v>
      </c>
      <c r="E118" s="42" t="s">
        <v>46</v>
      </c>
      <c r="F118" s="43">
        <v>200</v>
      </c>
      <c r="G118" s="43">
        <v>0.1</v>
      </c>
      <c r="H118" s="43">
        <v>0</v>
      </c>
      <c r="I118" s="43">
        <v>15</v>
      </c>
      <c r="J118" s="43">
        <v>60</v>
      </c>
      <c r="K118" s="44">
        <v>493</v>
      </c>
      <c r="L118" s="43"/>
    </row>
    <row r="119" spans="1:12" ht="15">
      <c r="A119" s="14"/>
      <c r="B119" s="15"/>
      <c r="C119" s="11"/>
      <c r="D119" s="7" t="s">
        <v>23</v>
      </c>
      <c r="E119" s="42" t="s">
        <v>43</v>
      </c>
      <c r="F119" s="43">
        <v>50</v>
      </c>
      <c r="G119" s="43">
        <v>3.8</v>
      </c>
      <c r="H119" s="43">
        <v>0.4</v>
      </c>
      <c r="I119" s="43">
        <v>24.6</v>
      </c>
      <c r="J119" s="43">
        <v>117.5</v>
      </c>
      <c r="K119" s="44">
        <v>108</v>
      </c>
      <c r="L119" s="43"/>
    </row>
    <row r="120" spans="1:12" ht="15">
      <c r="A120" s="14"/>
      <c r="B120" s="15"/>
      <c r="C120" s="11"/>
      <c r="D120" s="7" t="s">
        <v>24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6"/>
      <c r="B123" s="17"/>
      <c r="C123" s="8"/>
      <c r="D123" s="18" t="s">
        <v>32</v>
      </c>
      <c r="E123" s="9"/>
      <c r="F123" s="19">
        <f>SUM(F116:F122)</f>
        <v>550</v>
      </c>
      <c r="G123" s="19">
        <f t="shared" ref="G123:J123" si="21">SUM(G116:G122)</f>
        <v>26.600000000000005</v>
      </c>
      <c r="H123" s="19">
        <f t="shared" si="21"/>
        <v>22.11</v>
      </c>
      <c r="I123" s="19">
        <f t="shared" si="21"/>
        <v>92.449999999999989</v>
      </c>
      <c r="J123" s="19">
        <f t="shared" si="21"/>
        <v>674.9</v>
      </c>
      <c r="K123" s="25"/>
      <c r="L123" s="19">
        <f t="shared" ref="L123" si="22">SUM(L116:L122)</f>
        <v>0</v>
      </c>
    </row>
    <row r="124" spans="1:12" ht="15.75" thickBot="1">
      <c r="A124" s="13">
        <f>A116</f>
        <v>2</v>
      </c>
      <c r="B124" s="13">
        <f>B116</f>
        <v>2</v>
      </c>
      <c r="C124" s="10" t="s">
        <v>61</v>
      </c>
      <c r="D124" s="7" t="s">
        <v>25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5" t="s">
        <v>21</v>
      </c>
      <c r="E125" s="42" t="s">
        <v>57</v>
      </c>
      <c r="F125" s="43">
        <v>250</v>
      </c>
      <c r="G125" s="43">
        <v>1.6</v>
      </c>
      <c r="H125" s="43">
        <v>4.8</v>
      </c>
      <c r="I125" s="43">
        <v>6.22</v>
      </c>
      <c r="J125" s="43">
        <v>75.75</v>
      </c>
      <c r="K125" s="44">
        <v>140</v>
      </c>
      <c r="L125" s="43"/>
    </row>
    <row r="126" spans="1:12" ht="15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29</v>
      </c>
      <c r="E128" s="42" t="s">
        <v>46</v>
      </c>
      <c r="F128" s="43">
        <v>200</v>
      </c>
      <c r="G128" s="43">
        <v>0.1</v>
      </c>
      <c r="H128" s="43">
        <v>0</v>
      </c>
      <c r="I128" s="43">
        <v>15</v>
      </c>
      <c r="J128" s="43">
        <v>60</v>
      </c>
      <c r="K128" s="44">
        <v>493</v>
      </c>
      <c r="L128" s="43"/>
    </row>
    <row r="129" spans="1:12" ht="15">
      <c r="A129" s="14"/>
      <c r="B129" s="15"/>
      <c r="C129" s="11"/>
      <c r="D129" s="7" t="s">
        <v>30</v>
      </c>
      <c r="E129" s="42" t="s">
        <v>43</v>
      </c>
      <c r="F129" s="43">
        <v>50</v>
      </c>
      <c r="G129" s="43">
        <v>3.8</v>
      </c>
      <c r="H129" s="43">
        <v>0.4</v>
      </c>
      <c r="I129" s="43">
        <v>24.6</v>
      </c>
      <c r="J129" s="43">
        <v>117.5</v>
      </c>
      <c r="K129" s="44">
        <v>108</v>
      </c>
      <c r="L129" s="43"/>
    </row>
    <row r="130" spans="1:12" ht="15">
      <c r="A130" s="14"/>
      <c r="B130" s="15"/>
      <c r="C130" s="11"/>
      <c r="D130" s="7" t="s">
        <v>31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6"/>
      <c r="B133" s="17"/>
      <c r="C133" s="8"/>
      <c r="D133" s="18" t="s">
        <v>32</v>
      </c>
      <c r="E133" s="9"/>
      <c r="F133" s="19">
        <f>SUM(F124:F132)</f>
        <v>500</v>
      </c>
      <c r="G133" s="19">
        <f t="shared" ref="G133:J133" si="23">SUM(G124:G132)</f>
        <v>5.5</v>
      </c>
      <c r="H133" s="19">
        <f t="shared" si="23"/>
        <v>5.2</v>
      </c>
      <c r="I133" s="19">
        <f t="shared" si="23"/>
        <v>45.82</v>
      </c>
      <c r="J133" s="19">
        <f t="shared" si="23"/>
        <v>253.25</v>
      </c>
      <c r="K133" s="25"/>
      <c r="L133" s="19">
        <f t="shared" ref="L133" si="24">SUM(L124:L132)</f>
        <v>0</v>
      </c>
    </row>
    <row r="134" spans="1:12" ht="15.75" thickBot="1">
      <c r="A134" s="33">
        <f>A116</f>
        <v>2</v>
      </c>
      <c r="B134" s="33">
        <f>B116</f>
        <v>2</v>
      </c>
      <c r="C134" s="52" t="s">
        <v>4</v>
      </c>
      <c r="D134" s="53"/>
      <c r="E134" s="31"/>
      <c r="F134" s="32">
        <f>F123+F133</f>
        <v>1050</v>
      </c>
      <c r="G134" s="32">
        <f t="shared" ref="G134:L134" si="25">G123+G133</f>
        <v>32.100000000000009</v>
      </c>
      <c r="H134" s="32">
        <f t="shared" si="25"/>
        <v>27.31</v>
      </c>
      <c r="I134" s="32">
        <f t="shared" si="25"/>
        <v>138.26999999999998</v>
      </c>
      <c r="J134" s="32">
        <f t="shared" si="25"/>
        <v>928.15</v>
      </c>
      <c r="K134" s="32"/>
      <c r="L134" s="32">
        <f t="shared" si="25"/>
        <v>0</v>
      </c>
    </row>
    <row r="135" spans="1:12" ht="15">
      <c r="A135" s="20">
        <v>2</v>
      </c>
      <c r="B135" s="21">
        <v>3</v>
      </c>
      <c r="C135" s="22" t="s">
        <v>20</v>
      </c>
      <c r="D135" s="5" t="s">
        <v>21</v>
      </c>
      <c r="E135" s="39" t="s">
        <v>58</v>
      </c>
      <c r="F135" s="40">
        <v>100</v>
      </c>
      <c r="G135" s="40">
        <v>14.2</v>
      </c>
      <c r="H135" s="40">
        <v>12.6</v>
      </c>
      <c r="I135" s="40">
        <v>6.8</v>
      </c>
      <c r="J135" s="40">
        <v>197</v>
      </c>
      <c r="K135" s="41">
        <v>391</v>
      </c>
      <c r="L135" s="40"/>
    </row>
    <row r="136" spans="1:12" ht="15">
      <c r="A136" s="23"/>
      <c r="B136" s="15"/>
      <c r="C136" s="11"/>
      <c r="D136" s="51" t="s">
        <v>28</v>
      </c>
      <c r="E136" s="42" t="s">
        <v>45</v>
      </c>
      <c r="F136" s="43">
        <v>200</v>
      </c>
      <c r="G136" s="43">
        <v>7.54</v>
      </c>
      <c r="H136" s="43">
        <v>0.8</v>
      </c>
      <c r="I136" s="43">
        <v>38.72</v>
      </c>
      <c r="J136" s="43">
        <v>193.2</v>
      </c>
      <c r="K136" s="44">
        <v>291</v>
      </c>
      <c r="L136" s="43"/>
    </row>
    <row r="137" spans="1:12" ht="15">
      <c r="A137" s="23"/>
      <c r="B137" s="15"/>
      <c r="C137" s="11"/>
      <c r="D137" s="7" t="s">
        <v>22</v>
      </c>
      <c r="E137" s="42" t="s">
        <v>46</v>
      </c>
      <c r="F137" s="43">
        <v>200</v>
      </c>
      <c r="G137" s="43">
        <v>0.1</v>
      </c>
      <c r="H137" s="43"/>
      <c r="I137" s="43">
        <v>15</v>
      </c>
      <c r="J137" s="43">
        <v>60</v>
      </c>
      <c r="K137" s="44">
        <v>493</v>
      </c>
      <c r="L137" s="43"/>
    </row>
    <row r="138" spans="1:12" ht="15.75" customHeight="1">
      <c r="A138" s="23"/>
      <c r="B138" s="15"/>
      <c r="C138" s="11"/>
      <c r="D138" s="7" t="s">
        <v>23</v>
      </c>
      <c r="E138" s="42" t="s">
        <v>43</v>
      </c>
      <c r="F138" s="43">
        <v>50</v>
      </c>
      <c r="G138" s="43">
        <v>3.8</v>
      </c>
      <c r="H138" s="43">
        <v>0.4</v>
      </c>
      <c r="I138" s="43">
        <v>24.6</v>
      </c>
      <c r="J138" s="43">
        <v>117.5</v>
      </c>
      <c r="K138" s="44">
        <v>108</v>
      </c>
      <c r="L138" s="43"/>
    </row>
    <row r="139" spans="1:12" ht="15">
      <c r="A139" s="23"/>
      <c r="B139" s="15"/>
      <c r="C139" s="11"/>
      <c r="D139" s="7" t="s">
        <v>24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32</v>
      </c>
      <c r="E142" s="9"/>
      <c r="F142" s="19">
        <f>SUM(F135:F141)</f>
        <v>550</v>
      </c>
      <c r="G142" s="19">
        <f t="shared" ref="G142:J142" si="26">SUM(G135:G141)</f>
        <v>25.64</v>
      </c>
      <c r="H142" s="19">
        <f t="shared" si="26"/>
        <v>13.8</v>
      </c>
      <c r="I142" s="19">
        <f t="shared" si="26"/>
        <v>85.12</v>
      </c>
      <c r="J142" s="19">
        <f t="shared" si="26"/>
        <v>567.70000000000005</v>
      </c>
      <c r="K142" s="25"/>
      <c r="L142" s="19">
        <f t="shared" ref="L142" si="27">SUM(L135:L141)</f>
        <v>0</v>
      </c>
    </row>
    <row r="143" spans="1:12" ht="15.75" thickBot="1">
      <c r="A143" s="26">
        <f>A135</f>
        <v>2</v>
      </c>
      <c r="B143" s="13">
        <f>B135</f>
        <v>3</v>
      </c>
      <c r="C143" s="10" t="s">
        <v>61</v>
      </c>
      <c r="D143" s="7" t="s">
        <v>25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5" t="s">
        <v>21</v>
      </c>
      <c r="E144" s="42" t="s">
        <v>72</v>
      </c>
      <c r="F144" s="43">
        <v>200</v>
      </c>
      <c r="G144" s="43">
        <v>7.38</v>
      </c>
      <c r="H144" s="43">
        <v>5.7</v>
      </c>
      <c r="I144" s="43">
        <v>12.84</v>
      </c>
      <c r="J144" s="43">
        <v>133</v>
      </c>
      <c r="K144" s="44">
        <v>153</v>
      </c>
      <c r="L144" s="43"/>
    </row>
    <row r="145" spans="1:12" ht="15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29</v>
      </c>
      <c r="E147" s="42" t="s">
        <v>46</v>
      </c>
      <c r="F147" s="43">
        <v>200</v>
      </c>
      <c r="G147" s="43">
        <v>0.1</v>
      </c>
      <c r="H147" s="43"/>
      <c r="I147" s="43">
        <v>15</v>
      </c>
      <c r="J147" s="43">
        <v>60</v>
      </c>
      <c r="K147" s="44">
        <v>493</v>
      </c>
      <c r="L147" s="43"/>
    </row>
    <row r="148" spans="1:12" ht="15">
      <c r="A148" s="23"/>
      <c r="B148" s="15"/>
      <c r="C148" s="11"/>
      <c r="D148" s="7" t="s">
        <v>30</v>
      </c>
      <c r="E148" s="42" t="s">
        <v>43</v>
      </c>
      <c r="F148" s="43">
        <v>50</v>
      </c>
      <c r="G148" s="43">
        <v>3.8</v>
      </c>
      <c r="H148" s="43">
        <v>0.4</v>
      </c>
      <c r="I148" s="43">
        <v>24.6</v>
      </c>
      <c r="J148" s="43">
        <v>117.5</v>
      </c>
      <c r="K148" s="44">
        <v>108</v>
      </c>
      <c r="L148" s="43"/>
    </row>
    <row r="149" spans="1:12" ht="15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32</v>
      </c>
      <c r="E152" s="9"/>
      <c r="F152" s="19">
        <f>SUM(F143:F151)</f>
        <v>450</v>
      </c>
      <c r="G152" s="19">
        <f t="shared" ref="G152:J152" si="28">SUM(G143:G151)</f>
        <v>11.28</v>
      </c>
      <c r="H152" s="19">
        <f t="shared" si="28"/>
        <v>6.1000000000000005</v>
      </c>
      <c r="I152" s="19">
        <f t="shared" si="28"/>
        <v>52.44</v>
      </c>
      <c r="J152" s="19">
        <f t="shared" si="28"/>
        <v>310.5</v>
      </c>
      <c r="K152" s="25"/>
      <c r="L152" s="19">
        <f t="shared" ref="L152" si="29">SUM(L143:L151)</f>
        <v>0</v>
      </c>
    </row>
    <row r="153" spans="1:12" ht="15.75" thickBot="1">
      <c r="A153" s="29">
        <f>A135</f>
        <v>2</v>
      </c>
      <c r="B153" s="30">
        <f>B135</f>
        <v>3</v>
      </c>
      <c r="C153" s="52" t="s">
        <v>4</v>
      </c>
      <c r="D153" s="53"/>
      <c r="E153" s="31"/>
      <c r="F153" s="32">
        <f>F142+F152</f>
        <v>1000</v>
      </c>
      <c r="G153" s="32">
        <f t="shared" ref="G153:L153" si="30">G142+G152</f>
        <v>36.92</v>
      </c>
      <c r="H153" s="32">
        <f t="shared" si="30"/>
        <v>19.900000000000002</v>
      </c>
      <c r="I153" s="32">
        <f t="shared" si="30"/>
        <v>137.56</v>
      </c>
      <c r="J153" s="32">
        <f t="shared" si="30"/>
        <v>878.2</v>
      </c>
      <c r="K153" s="32"/>
      <c r="L153" s="32">
        <f t="shared" si="30"/>
        <v>0</v>
      </c>
    </row>
    <row r="154" spans="1:12" ht="15">
      <c r="A154" s="20">
        <v>2</v>
      </c>
      <c r="B154" s="21">
        <v>4</v>
      </c>
      <c r="C154" s="22" t="s">
        <v>20</v>
      </c>
      <c r="D154" s="5" t="s">
        <v>21</v>
      </c>
      <c r="E154" s="39" t="s">
        <v>59</v>
      </c>
      <c r="F154" s="40">
        <v>100</v>
      </c>
      <c r="G154" s="40">
        <v>13.9</v>
      </c>
      <c r="H154" s="40">
        <v>2.1</v>
      </c>
      <c r="I154" s="40">
        <v>9.6</v>
      </c>
      <c r="J154" s="40">
        <v>113</v>
      </c>
      <c r="K154" s="41">
        <v>345</v>
      </c>
      <c r="L154" s="40"/>
    </row>
    <row r="155" spans="1:12" ht="15">
      <c r="A155" s="23"/>
      <c r="B155" s="15"/>
      <c r="C155" s="11"/>
      <c r="D155" s="51" t="s">
        <v>28</v>
      </c>
      <c r="E155" s="42" t="s">
        <v>60</v>
      </c>
      <c r="F155" s="43">
        <v>200</v>
      </c>
      <c r="G155" s="43">
        <v>4.92</v>
      </c>
      <c r="H155" s="43">
        <v>8.1</v>
      </c>
      <c r="I155" s="43">
        <v>45.08</v>
      </c>
      <c r="J155" s="43">
        <v>272.8</v>
      </c>
      <c r="K155" s="44">
        <v>414</v>
      </c>
      <c r="L155" s="43"/>
    </row>
    <row r="156" spans="1:12" ht="15">
      <c r="A156" s="23"/>
      <c r="B156" s="15"/>
      <c r="C156" s="11"/>
      <c r="D156" s="7" t="s">
        <v>22</v>
      </c>
      <c r="E156" s="42" t="s">
        <v>46</v>
      </c>
      <c r="F156" s="43">
        <v>200</v>
      </c>
      <c r="G156" s="43">
        <v>0.1</v>
      </c>
      <c r="H156" s="43"/>
      <c r="I156" s="43">
        <v>15</v>
      </c>
      <c r="J156" s="43">
        <v>60</v>
      </c>
      <c r="K156" s="44">
        <v>493</v>
      </c>
      <c r="L156" s="43"/>
    </row>
    <row r="157" spans="1:12" ht="15">
      <c r="A157" s="23"/>
      <c r="B157" s="15"/>
      <c r="C157" s="11"/>
      <c r="D157" s="7" t="s">
        <v>23</v>
      </c>
      <c r="E157" s="42" t="s">
        <v>43</v>
      </c>
      <c r="F157" s="43">
        <v>50</v>
      </c>
      <c r="G157" s="43">
        <v>3.8</v>
      </c>
      <c r="H157" s="43">
        <v>0.4</v>
      </c>
      <c r="I157" s="43">
        <v>24.6</v>
      </c>
      <c r="J157" s="43">
        <v>117.5</v>
      </c>
      <c r="K157" s="44">
        <v>108</v>
      </c>
      <c r="L157" s="43"/>
    </row>
    <row r="158" spans="1:12" ht="15">
      <c r="A158" s="23"/>
      <c r="B158" s="15"/>
      <c r="C158" s="11"/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4"/>
      <c r="B161" s="17"/>
      <c r="C161" s="8"/>
      <c r="D161" s="18" t="s">
        <v>32</v>
      </c>
      <c r="E161" s="9"/>
      <c r="F161" s="19">
        <f>SUM(F154:F160)</f>
        <v>550</v>
      </c>
      <c r="G161" s="19">
        <f t="shared" ref="G161:J161" si="31">SUM(G154:G160)</f>
        <v>22.720000000000002</v>
      </c>
      <c r="H161" s="19">
        <f t="shared" si="31"/>
        <v>10.6</v>
      </c>
      <c r="I161" s="19">
        <f t="shared" si="31"/>
        <v>94.28</v>
      </c>
      <c r="J161" s="19">
        <f t="shared" si="31"/>
        <v>563.29999999999995</v>
      </c>
      <c r="K161" s="25"/>
      <c r="L161" s="19">
        <f t="shared" ref="L161" si="32">SUM(L154:L160)</f>
        <v>0</v>
      </c>
    </row>
    <row r="162" spans="1:12" ht="15.75" thickBot="1">
      <c r="A162" s="26">
        <f>A154</f>
        <v>2</v>
      </c>
      <c r="B162" s="13">
        <f>B154</f>
        <v>4</v>
      </c>
      <c r="C162" s="10" t="s">
        <v>61</v>
      </c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5" t="s">
        <v>21</v>
      </c>
      <c r="E163" s="42" t="s">
        <v>73</v>
      </c>
      <c r="F163" s="43">
        <v>250</v>
      </c>
      <c r="G163" s="43">
        <v>2.0499999999999998</v>
      </c>
      <c r="H163" s="43">
        <v>5.25</v>
      </c>
      <c r="I163" s="43">
        <v>16.25</v>
      </c>
      <c r="J163" s="43">
        <v>121.25</v>
      </c>
      <c r="K163" s="44">
        <v>134</v>
      </c>
      <c r="L163" s="43"/>
    </row>
    <row r="164" spans="1:12" ht="15">
      <c r="A164" s="23"/>
      <c r="B164" s="15"/>
      <c r="C164" s="11"/>
      <c r="D164" s="7" t="s">
        <v>27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28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29</v>
      </c>
      <c r="E166" s="42" t="s">
        <v>46</v>
      </c>
      <c r="F166" s="43">
        <v>200</v>
      </c>
      <c r="G166" s="43">
        <v>0.1</v>
      </c>
      <c r="H166" s="43"/>
      <c r="I166" s="43">
        <v>15</v>
      </c>
      <c r="J166" s="43">
        <v>60</v>
      </c>
      <c r="K166" s="44">
        <v>493</v>
      </c>
      <c r="L166" s="43"/>
    </row>
    <row r="167" spans="1:12" ht="15">
      <c r="A167" s="23"/>
      <c r="B167" s="15"/>
      <c r="C167" s="11"/>
      <c r="D167" s="7" t="s">
        <v>30</v>
      </c>
      <c r="E167" s="42" t="s">
        <v>43</v>
      </c>
      <c r="F167" s="43">
        <v>50</v>
      </c>
      <c r="G167" s="43">
        <v>3.8</v>
      </c>
      <c r="H167" s="43">
        <v>0.4</v>
      </c>
      <c r="I167" s="43">
        <v>24.6</v>
      </c>
      <c r="J167" s="43">
        <v>117.5</v>
      </c>
      <c r="K167" s="44">
        <v>108</v>
      </c>
      <c r="L167" s="43"/>
    </row>
    <row r="168" spans="1:12" ht="15">
      <c r="A168" s="23"/>
      <c r="B168" s="15"/>
      <c r="C168" s="11"/>
      <c r="D168" s="7" t="s">
        <v>31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32</v>
      </c>
      <c r="E171" s="9"/>
      <c r="F171" s="19">
        <f>SUM(F162:F170)</f>
        <v>500</v>
      </c>
      <c r="G171" s="19">
        <f t="shared" ref="G171:J171" si="33">SUM(G162:G170)</f>
        <v>5.9499999999999993</v>
      </c>
      <c r="H171" s="19">
        <f t="shared" si="33"/>
        <v>5.65</v>
      </c>
      <c r="I171" s="19">
        <f t="shared" si="33"/>
        <v>55.85</v>
      </c>
      <c r="J171" s="19">
        <f t="shared" si="33"/>
        <v>298.75</v>
      </c>
      <c r="K171" s="25"/>
      <c r="L171" s="19">
        <f t="shared" ref="L171" si="34">SUM(L162:L170)</f>
        <v>0</v>
      </c>
    </row>
    <row r="172" spans="1:12" ht="15.75" thickBot="1">
      <c r="A172" s="29">
        <f>A154</f>
        <v>2</v>
      </c>
      <c r="B172" s="30">
        <f>B154</f>
        <v>4</v>
      </c>
      <c r="C172" s="52" t="s">
        <v>4</v>
      </c>
      <c r="D172" s="53"/>
      <c r="E172" s="31"/>
      <c r="F172" s="32">
        <f>F161+F171</f>
        <v>1050</v>
      </c>
      <c r="G172" s="32">
        <f t="shared" ref="G172:L172" si="35">G161+G171</f>
        <v>28.67</v>
      </c>
      <c r="H172" s="32">
        <f t="shared" si="35"/>
        <v>16.25</v>
      </c>
      <c r="I172" s="32">
        <f t="shared" si="35"/>
        <v>150.13</v>
      </c>
      <c r="J172" s="32">
        <f t="shared" si="35"/>
        <v>862.05</v>
      </c>
      <c r="K172" s="32"/>
      <c r="L172" s="32">
        <f t="shared" si="35"/>
        <v>0</v>
      </c>
    </row>
    <row r="173" spans="1:12" ht="15.75" thickBot="1">
      <c r="A173" s="20">
        <v>2</v>
      </c>
      <c r="B173" s="21">
        <v>5</v>
      </c>
      <c r="C173" s="22" t="s">
        <v>20</v>
      </c>
      <c r="D173" s="7" t="s">
        <v>25</v>
      </c>
      <c r="E173" s="39" t="s">
        <v>52</v>
      </c>
      <c r="F173" s="40">
        <v>60</v>
      </c>
      <c r="G173" s="40">
        <v>0.95</v>
      </c>
      <c r="H173" s="40">
        <v>0.1</v>
      </c>
      <c r="I173" s="40">
        <v>2.6</v>
      </c>
      <c r="J173" s="40">
        <v>16.5</v>
      </c>
      <c r="K173" s="41">
        <v>107</v>
      </c>
      <c r="L173" s="40"/>
    </row>
    <row r="174" spans="1:12" ht="15">
      <c r="A174" s="23"/>
      <c r="B174" s="15"/>
      <c r="C174" s="11"/>
      <c r="D174" s="5" t="s">
        <v>21</v>
      </c>
      <c r="E174" s="42" t="s">
        <v>51</v>
      </c>
      <c r="F174" s="43">
        <v>250</v>
      </c>
      <c r="G174" s="43">
        <v>21.25</v>
      </c>
      <c r="H174" s="43">
        <v>22</v>
      </c>
      <c r="I174" s="43">
        <v>17.87</v>
      </c>
      <c r="J174" s="43">
        <v>355</v>
      </c>
      <c r="K174" s="44">
        <v>396</v>
      </c>
      <c r="L174" s="43"/>
    </row>
    <row r="175" spans="1:12" ht="15">
      <c r="A175" s="23"/>
      <c r="B175" s="15"/>
      <c r="C175" s="11"/>
      <c r="D175" s="51" t="s">
        <v>28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22</v>
      </c>
      <c r="E176" s="42" t="s">
        <v>50</v>
      </c>
      <c r="F176" s="43">
        <v>200</v>
      </c>
      <c r="G176" s="43">
        <v>0.5</v>
      </c>
      <c r="H176" s="43">
        <v>0</v>
      </c>
      <c r="I176" s="43">
        <v>27</v>
      </c>
      <c r="J176" s="43">
        <v>110</v>
      </c>
      <c r="K176" s="44">
        <v>508</v>
      </c>
      <c r="L176" s="43"/>
    </row>
    <row r="177" spans="1:12" ht="15">
      <c r="A177" s="23"/>
      <c r="B177" s="15"/>
      <c r="C177" s="11"/>
      <c r="D177" s="7" t="s">
        <v>23</v>
      </c>
      <c r="E177" s="42" t="s">
        <v>43</v>
      </c>
      <c r="F177" s="43">
        <v>50</v>
      </c>
      <c r="G177" s="43">
        <v>3.8</v>
      </c>
      <c r="H177" s="43">
        <v>0.4</v>
      </c>
      <c r="I177" s="43">
        <v>24.6</v>
      </c>
      <c r="J177" s="43">
        <v>117.5</v>
      </c>
      <c r="K177" s="44">
        <v>108</v>
      </c>
      <c r="L177" s="43"/>
    </row>
    <row r="178" spans="1:12" ht="15">
      <c r="A178" s="23"/>
      <c r="B178" s="15"/>
      <c r="C178" s="11"/>
      <c r="D178" s="7" t="s">
        <v>24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customHeight="1">
      <c r="A180" s="24"/>
      <c r="B180" s="17"/>
      <c r="C180" s="8"/>
      <c r="D180" s="18" t="s">
        <v>32</v>
      </c>
      <c r="E180" s="9"/>
      <c r="F180" s="19">
        <f>SUM(F173:F179)</f>
        <v>560</v>
      </c>
      <c r="G180" s="19">
        <f t="shared" ref="G180:J180" si="36">SUM(G173:G179)</f>
        <v>26.5</v>
      </c>
      <c r="H180" s="19">
        <f t="shared" si="36"/>
        <v>22.5</v>
      </c>
      <c r="I180" s="19">
        <f t="shared" si="36"/>
        <v>72.069999999999993</v>
      </c>
      <c r="J180" s="19">
        <f t="shared" si="36"/>
        <v>599</v>
      </c>
      <c r="K180" s="25"/>
      <c r="L180" s="19">
        <f t="shared" ref="L180" si="37">SUM(L173:L179)</f>
        <v>0</v>
      </c>
    </row>
    <row r="181" spans="1:12" ht="15.75" thickBot="1">
      <c r="A181" s="26">
        <f>A173</f>
        <v>2</v>
      </c>
      <c r="B181" s="13">
        <f>B173</f>
        <v>5</v>
      </c>
      <c r="C181" s="10" t="s">
        <v>61</v>
      </c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" t="s">
        <v>21</v>
      </c>
      <c r="E182" s="42" t="s">
        <v>47</v>
      </c>
      <c r="F182" s="43">
        <v>200</v>
      </c>
      <c r="G182" s="43">
        <v>1.84</v>
      </c>
      <c r="H182" s="43">
        <v>3.4</v>
      </c>
      <c r="I182" s="43">
        <v>12.1</v>
      </c>
      <c r="J182" s="43">
        <v>86.4</v>
      </c>
      <c r="K182" s="44">
        <v>144</v>
      </c>
      <c r="L182" s="43"/>
    </row>
    <row r="183" spans="1:12" ht="15">
      <c r="A183" s="23"/>
      <c r="B183" s="15"/>
      <c r="C183" s="11"/>
      <c r="D183" s="7" t="s">
        <v>27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28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29</v>
      </c>
      <c r="E185" s="42" t="s">
        <v>46</v>
      </c>
      <c r="F185" s="43">
        <v>200</v>
      </c>
      <c r="G185" s="43">
        <v>0.1</v>
      </c>
      <c r="H185" s="43"/>
      <c r="I185" s="43">
        <v>15</v>
      </c>
      <c r="J185" s="43">
        <v>60</v>
      </c>
      <c r="K185" s="44">
        <v>493</v>
      </c>
      <c r="L185" s="43"/>
    </row>
    <row r="186" spans="1:12" ht="15">
      <c r="A186" s="23"/>
      <c r="B186" s="15"/>
      <c r="C186" s="11"/>
      <c r="D186" s="7" t="s">
        <v>30</v>
      </c>
      <c r="E186" s="42" t="s">
        <v>43</v>
      </c>
      <c r="F186" s="43">
        <v>50</v>
      </c>
      <c r="G186" s="43">
        <v>3.8</v>
      </c>
      <c r="H186" s="43">
        <v>0.4</v>
      </c>
      <c r="I186" s="43">
        <v>24.6</v>
      </c>
      <c r="J186" s="43">
        <v>117.5</v>
      </c>
      <c r="K186" s="44">
        <v>108</v>
      </c>
      <c r="L186" s="43"/>
    </row>
    <row r="187" spans="1:12" ht="15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4"/>
      <c r="B190" s="17"/>
      <c r="C190" s="8"/>
      <c r="D190" s="18" t="s">
        <v>32</v>
      </c>
      <c r="E190" s="9"/>
      <c r="F190" s="19">
        <f>SUM(F181:F189)</f>
        <v>450</v>
      </c>
      <c r="G190" s="19">
        <f t="shared" ref="G190:J190" si="38">SUM(G181:G189)</f>
        <v>5.74</v>
      </c>
      <c r="H190" s="19">
        <f t="shared" si="38"/>
        <v>3.8</v>
      </c>
      <c r="I190" s="19">
        <f t="shared" si="38"/>
        <v>51.7</v>
      </c>
      <c r="J190" s="19">
        <f t="shared" si="38"/>
        <v>263.89999999999998</v>
      </c>
      <c r="K190" s="25"/>
      <c r="L190" s="19">
        <f t="shared" ref="L190" si="39">SUM(L181:L189)</f>
        <v>0</v>
      </c>
    </row>
    <row r="191" spans="1:12" ht="15.75" thickBot="1">
      <c r="A191" s="29">
        <f>A173</f>
        <v>2</v>
      </c>
      <c r="B191" s="30">
        <f>B173</f>
        <v>5</v>
      </c>
      <c r="C191" s="52" t="s">
        <v>4</v>
      </c>
      <c r="D191" s="53"/>
      <c r="E191" s="31"/>
      <c r="F191" s="32">
        <f>F180+F190</f>
        <v>1010</v>
      </c>
      <c r="G191" s="32">
        <f t="shared" ref="G191:L191" si="40">G180+G190</f>
        <v>32.24</v>
      </c>
      <c r="H191" s="32">
        <f t="shared" si="40"/>
        <v>26.3</v>
      </c>
      <c r="I191" s="32">
        <f t="shared" si="40"/>
        <v>123.77</v>
      </c>
      <c r="J191" s="32">
        <f t="shared" si="40"/>
        <v>862.9</v>
      </c>
      <c r="K191" s="32"/>
      <c r="L191" s="32">
        <f t="shared" si="40"/>
        <v>0</v>
      </c>
    </row>
    <row r="192" spans="1:12" ht="13.5" thickBot="1">
      <c r="A192" s="27"/>
      <c r="B192" s="28"/>
      <c r="C192" s="57" t="s">
        <v>5</v>
      </c>
      <c r="D192" s="57"/>
      <c r="E192" s="57"/>
      <c r="F192" s="34">
        <f>(F22+F41+F60+F78+F97+F115+F134+F153+F172+F191)/(IF(F22=0,0,1)+IF(F41=0,0,1)+IF(F60=0,0,1)+IF(F78=0,0,1)+IF(F97=0,0,1)+IF(F115=0,0,1)+IF(F134=0,0,1)+IF(F153=0,0,1)+IF(F172=0,0,1)+IF(F191=0,0,1))</f>
        <v>1028</v>
      </c>
      <c r="G192" s="34">
        <f>(G22+G41+G60+G78+G97+G115+G134+G153+G172+G191)/(IF(G22=0,0,1)+IF(G41=0,0,1)+IF(G60=0,0,1)+IF(G78=0,0,1)+IF(G97=0,0,1)+IF(G115=0,0,1)+IF(G134=0,0,1)+IF(G153=0,0,1)+IF(G172=0,0,1)+IF(G191=0,0,1))</f>
        <v>32.175000000000004</v>
      </c>
      <c r="H192" s="34">
        <f>(H22+H41+H60+H78+H97+H115+H134+H153+H172+H191)/(IF(H22=0,0,1)+IF(H41=0,0,1)+IF(H60=0,0,1)+IF(H78=0,0,1)+IF(H97=0,0,1)+IF(H115=0,0,1)+IF(H134=0,0,1)+IF(H153=0,0,1)+IF(H172=0,0,1)+IF(H191=0,0,1))</f>
        <v>26.024000000000001</v>
      </c>
      <c r="I192" s="34">
        <f>(I22+I41+I60+I78+I97+I115+I134+I153+I172+I191)/(IF(I22=0,0,1)+IF(I41=0,0,1)+IF(I60=0,0,1)+IF(I78=0,0,1)+IF(I97=0,0,1)+IF(I115=0,0,1)+IF(I134=0,0,1)+IF(I153=0,0,1)+IF(I172=0,0,1)+IF(I191=0,0,1))</f>
        <v>147.38299999999998</v>
      </c>
      <c r="J192" s="34">
        <f>(J22+J41+J60+J78+J97+J115+J134+J153+J172+J191)/(IF(J22=0,0,1)+IF(J41=0,0,1)+IF(J60=0,0,1)+IF(J78=0,0,1)+IF(J97=0,0,1)+IF(J115=0,0,1)+IF(J134=0,0,1)+IF(J153=0,0,1)+IF(J172=0,0,1)+IF(J191=0,0,1))</f>
        <v>958.20099999999979</v>
      </c>
      <c r="K192" s="34"/>
      <c r="L192" s="34" t="e">
        <f>(L22+L41+L60+L78+L97+L115+L134+L153+L172+L191)/(IF(L22=0,0,1)+IF(L41=0,0,1)+IF(L60=0,0,1)+IF(L78=0,0,1)+IF(L97=0,0,1)+IF(L115=0,0,1)+IF(L134=0,0,1)+IF(L153=0,0,1)+IF(L172=0,0,1)+IF(L191=0,0,1))</f>
        <v>#DIV/0!</v>
      </c>
    </row>
  </sheetData>
  <mergeCells count="14">
    <mergeCell ref="C191:D191"/>
    <mergeCell ref="C192:E192"/>
    <mergeCell ref="C78:D78"/>
    <mergeCell ref="C97:D97"/>
    <mergeCell ref="C115:D115"/>
    <mergeCell ref="C134:D134"/>
    <mergeCell ref="C153:D153"/>
    <mergeCell ref="C172:D172"/>
    <mergeCell ref="C60:D60"/>
    <mergeCell ref="C1:E1"/>
    <mergeCell ref="H1:K1"/>
    <mergeCell ref="H2:K2"/>
    <mergeCell ref="C22:D22"/>
    <mergeCell ref="C41:D4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38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2025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20</v>
      </c>
      <c r="D6" s="5"/>
      <c r="E6" s="39" t="s">
        <v>74</v>
      </c>
      <c r="F6" s="40">
        <v>60</v>
      </c>
      <c r="G6" s="40">
        <v>1.7</v>
      </c>
      <c r="H6" s="40">
        <v>4.3</v>
      </c>
      <c r="I6" s="40">
        <v>32.6</v>
      </c>
      <c r="J6" s="40">
        <v>176</v>
      </c>
      <c r="K6" s="41">
        <v>95</v>
      </c>
      <c r="L6" s="40"/>
    </row>
    <row r="7" spans="1:12" ht="15">
      <c r="A7" s="23"/>
      <c r="B7" s="15"/>
      <c r="C7" s="11"/>
      <c r="D7" s="5" t="s">
        <v>21</v>
      </c>
      <c r="E7" s="39" t="s">
        <v>41</v>
      </c>
      <c r="F7" s="40">
        <v>250</v>
      </c>
      <c r="G7" s="40">
        <v>6.28</v>
      </c>
      <c r="H7" s="40">
        <v>11.82</v>
      </c>
      <c r="I7" s="40">
        <v>37</v>
      </c>
      <c r="J7" s="40">
        <v>279.39999999999998</v>
      </c>
      <c r="K7" s="41">
        <v>253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2.9</v>
      </c>
      <c r="H8" s="43">
        <v>2</v>
      </c>
      <c r="I8" s="43">
        <v>20.9</v>
      </c>
      <c r="J8" s="43">
        <v>113</v>
      </c>
      <c r="K8" s="44">
        <v>500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3.8</v>
      </c>
      <c r="H9" s="43">
        <v>0.4</v>
      </c>
      <c r="I9" s="43">
        <v>24.6</v>
      </c>
      <c r="J9" s="43">
        <v>117.5</v>
      </c>
      <c r="K9" s="44">
        <v>108</v>
      </c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32</v>
      </c>
      <c r="E12" s="9"/>
      <c r="F12" s="19">
        <f>SUM(F6:F11)</f>
        <v>560</v>
      </c>
      <c r="G12" s="19">
        <f t="shared" ref="G12:J12" si="0">SUM(G6:G11)</f>
        <v>14.68</v>
      </c>
      <c r="H12" s="19">
        <f t="shared" si="0"/>
        <v>18.52</v>
      </c>
      <c r="I12" s="19">
        <f t="shared" si="0"/>
        <v>115.1</v>
      </c>
      <c r="J12" s="19">
        <f t="shared" si="0"/>
        <v>685.9</v>
      </c>
      <c r="K12" s="25"/>
      <c r="L12" s="19">
        <f t="shared" ref="L12" si="1">SUM(L6:L11)</f>
        <v>0</v>
      </c>
    </row>
    <row r="13" spans="1:12" ht="15.75" thickBot="1">
      <c r="A13" s="26">
        <f>A6</f>
        <v>1</v>
      </c>
      <c r="B13" s="13">
        <f>B6</f>
        <v>1</v>
      </c>
      <c r="C13" s="10" t="s">
        <v>61</v>
      </c>
      <c r="D13" s="7" t="s">
        <v>76</v>
      </c>
      <c r="E13" s="42" t="s">
        <v>54</v>
      </c>
      <c r="F13" s="43">
        <v>100</v>
      </c>
      <c r="G13" s="43">
        <v>0.4</v>
      </c>
      <c r="H13" s="43">
        <v>0.4</v>
      </c>
      <c r="I13" s="43">
        <v>9.8000000000000007</v>
      </c>
      <c r="J13" s="43">
        <v>47</v>
      </c>
      <c r="K13" s="44">
        <v>112</v>
      </c>
      <c r="L13" s="43"/>
    </row>
    <row r="14" spans="1:12" ht="15">
      <c r="A14" s="23"/>
      <c r="B14" s="15"/>
      <c r="C14" s="11"/>
      <c r="D14" s="5" t="s">
        <v>21</v>
      </c>
      <c r="E14" s="42" t="s">
        <v>75</v>
      </c>
      <c r="F14" s="43">
        <v>250</v>
      </c>
      <c r="G14" s="43">
        <v>1.32</v>
      </c>
      <c r="H14" s="43">
        <v>3.88</v>
      </c>
      <c r="I14" s="43">
        <v>5.6</v>
      </c>
      <c r="J14" s="43">
        <v>62.6</v>
      </c>
      <c r="K14" s="44">
        <v>126</v>
      </c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 t="s">
        <v>46</v>
      </c>
      <c r="F16" s="43">
        <v>200</v>
      </c>
      <c r="G16" s="43">
        <v>0.1</v>
      </c>
      <c r="H16" s="43">
        <v>0</v>
      </c>
      <c r="I16" s="43">
        <v>15</v>
      </c>
      <c r="J16" s="43">
        <v>60</v>
      </c>
      <c r="K16" s="44">
        <v>493</v>
      </c>
      <c r="L16" s="43"/>
    </row>
    <row r="17" spans="1:12" ht="15">
      <c r="A17" s="23"/>
      <c r="B17" s="15"/>
      <c r="C17" s="11"/>
      <c r="D17" s="7" t="s">
        <v>30</v>
      </c>
      <c r="E17" s="42" t="s">
        <v>43</v>
      </c>
      <c r="F17" s="43">
        <v>50</v>
      </c>
      <c r="G17" s="43">
        <v>3.8</v>
      </c>
      <c r="H17" s="43">
        <v>0.4</v>
      </c>
      <c r="I17" s="43">
        <v>24.6</v>
      </c>
      <c r="J17" s="43">
        <v>117.5</v>
      </c>
      <c r="K17" s="44">
        <v>108</v>
      </c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32</v>
      </c>
      <c r="E21" s="9"/>
      <c r="F21" s="19">
        <f>SUM(F13:F20)</f>
        <v>600</v>
      </c>
      <c r="G21" s="19">
        <f t="shared" ref="G21:J21" si="2">SUM(G13:G20)</f>
        <v>5.62</v>
      </c>
      <c r="H21" s="19">
        <f t="shared" si="2"/>
        <v>4.6800000000000006</v>
      </c>
      <c r="I21" s="19">
        <f t="shared" si="2"/>
        <v>55</v>
      </c>
      <c r="J21" s="19">
        <f t="shared" si="2"/>
        <v>287.10000000000002</v>
      </c>
      <c r="K21" s="25"/>
      <c r="L21" s="19">
        <f t="shared" ref="L21" si="3">SUM(L13:L20)</f>
        <v>0</v>
      </c>
    </row>
    <row r="22" spans="1:12" ht="15.75" thickBot="1">
      <c r="A22" s="29">
        <f>A6</f>
        <v>1</v>
      </c>
      <c r="B22" s="30">
        <f>B6</f>
        <v>1</v>
      </c>
      <c r="C22" s="52" t="s">
        <v>4</v>
      </c>
      <c r="D22" s="53"/>
      <c r="E22" s="31"/>
      <c r="F22" s="32">
        <f>F12+F21</f>
        <v>1160</v>
      </c>
      <c r="G22" s="32">
        <f>G12+G21</f>
        <v>20.3</v>
      </c>
      <c r="H22" s="32">
        <f>H12+H21</f>
        <v>23.2</v>
      </c>
      <c r="I22" s="32">
        <f>I12+I21</f>
        <v>170.1</v>
      </c>
      <c r="J22" s="32">
        <f>J12+J21</f>
        <v>973</v>
      </c>
      <c r="K22" s="32"/>
      <c r="L22" s="32">
        <f>L12+L21</f>
        <v>0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42" t="s">
        <v>62</v>
      </c>
      <c r="F23" s="40">
        <v>100</v>
      </c>
      <c r="G23" s="40">
        <v>17.28</v>
      </c>
      <c r="H23" s="40">
        <v>17.57</v>
      </c>
      <c r="I23" s="40">
        <v>7.4</v>
      </c>
      <c r="J23" s="40">
        <v>255.7</v>
      </c>
      <c r="K23" s="41">
        <v>411</v>
      </c>
      <c r="L23" s="40"/>
    </row>
    <row r="24" spans="1:12" ht="15">
      <c r="A24" s="14"/>
      <c r="B24" s="15"/>
      <c r="C24" s="11"/>
      <c r="D24" s="51" t="s">
        <v>28</v>
      </c>
      <c r="E24" s="42" t="s">
        <v>45</v>
      </c>
      <c r="F24" s="43">
        <v>200</v>
      </c>
      <c r="G24" s="43">
        <v>7.54</v>
      </c>
      <c r="H24" s="43">
        <v>0.9</v>
      </c>
      <c r="I24" s="43">
        <v>38.72</v>
      </c>
      <c r="J24" s="43">
        <v>193.2</v>
      </c>
      <c r="K24" s="44">
        <v>291</v>
      </c>
      <c r="L24" s="43"/>
    </row>
    <row r="25" spans="1:12" ht="15">
      <c r="A25" s="14"/>
      <c r="B25" s="15"/>
      <c r="C25" s="11"/>
      <c r="D25" s="7" t="s">
        <v>22</v>
      </c>
      <c r="E25" s="42" t="s">
        <v>50</v>
      </c>
      <c r="F25" s="43">
        <v>200</v>
      </c>
      <c r="G25" s="43">
        <v>0.5</v>
      </c>
      <c r="H25" s="43">
        <v>0</v>
      </c>
      <c r="I25" s="43">
        <v>27</v>
      </c>
      <c r="J25" s="43">
        <v>110</v>
      </c>
      <c r="K25" s="44">
        <v>508</v>
      </c>
      <c r="L25" s="43"/>
    </row>
    <row r="26" spans="1:12" ht="15">
      <c r="A26" s="14"/>
      <c r="B26" s="15"/>
      <c r="C26" s="11"/>
      <c r="D26" s="7" t="s">
        <v>23</v>
      </c>
      <c r="E26" s="42" t="s">
        <v>43</v>
      </c>
      <c r="F26" s="43">
        <v>50</v>
      </c>
      <c r="G26" s="43">
        <v>3.8</v>
      </c>
      <c r="H26" s="43">
        <v>0.4</v>
      </c>
      <c r="I26" s="43">
        <v>24.6</v>
      </c>
      <c r="J26" s="43">
        <v>117.5</v>
      </c>
      <c r="K26" s="44">
        <v>108</v>
      </c>
      <c r="L26" s="43"/>
    </row>
    <row r="27" spans="1:12" ht="1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6"/>
      <c r="B30" s="17"/>
      <c r="C30" s="8"/>
      <c r="D30" s="18" t="s">
        <v>32</v>
      </c>
      <c r="E30" s="9"/>
      <c r="F30" s="19">
        <f>SUM(F23:F29)</f>
        <v>550</v>
      </c>
      <c r="G30" s="19">
        <f t="shared" ref="G30:L30" si="4">SUM(G23:G29)</f>
        <v>29.12</v>
      </c>
      <c r="H30" s="19">
        <f t="shared" si="4"/>
        <v>18.869999999999997</v>
      </c>
      <c r="I30" s="19">
        <f t="shared" si="4"/>
        <v>97.72</v>
      </c>
      <c r="J30" s="19">
        <f t="shared" si="4"/>
        <v>676.4</v>
      </c>
      <c r="K30" s="25"/>
      <c r="L30" s="19">
        <f t="shared" si="4"/>
        <v>0</v>
      </c>
    </row>
    <row r="31" spans="1:12" ht="15.75" thickBot="1">
      <c r="A31" s="13">
        <f>A23</f>
        <v>1</v>
      </c>
      <c r="B31" s="13">
        <f>B23</f>
        <v>2</v>
      </c>
      <c r="C31" s="10" t="s">
        <v>61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5" t="s">
        <v>21</v>
      </c>
      <c r="E32" s="42" t="s">
        <v>69</v>
      </c>
      <c r="F32" s="43">
        <v>250</v>
      </c>
      <c r="G32" s="43">
        <v>1.75</v>
      </c>
      <c r="H32" s="43">
        <v>4.97</v>
      </c>
      <c r="I32" s="43">
        <v>7.7</v>
      </c>
      <c r="J32" s="43">
        <v>66.400000000000006</v>
      </c>
      <c r="K32" s="44">
        <v>142</v>
      </c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 t="s">
        <v>46</v>
      </c>
      <c r="F35" s="43">
        <v>200</v>
      </c>
      <c r="G35" s="43">
        <v>0.1</v>
      </c>
      <c r="H35" s="43">
        <v>0</v>
      </c>
      <c r="I35" s="43">
        <v>15</v>
      </c>
      <c r="J35" s="43">
        <v>60</v>
      </c>
      <c r="K35" s="44">
        <v>493</v>
      </c>
      <c r="L35" s="43"/>
    </row>
    <row r="36" spans="1:12" ht="15">
      <c r="A36" s="14"/>
      <c r="B36" s="15"/>
      <c r="C36" s="11"/>
      <c r="D36" s="7" t="s">
        <v>30</v>
      </c>
      <c r="E36" s="42" t="s">
        <v>43</v>
      </c>
      <c r="F36" s="43">
        <v>50</v>
      </c>
      <c r="G36" s="43">
        <v>3.8</v>
      </c>
      <c r="H36" s="43">
        <v>0.4</v>
      </c>
      <c r="I36" s="43">
        <v>24.6</v>
      </c>
      <c r="J36" s="43">
        <v>117.5</v>
      </c>
      <c r="K36" s="44">
        <v>108</v>
      </c>
      <c r="L36" s="43"/>
    </row>
    <row r="37" spans="1:12" ht="15">
      <c r="A37" s="14"/>
      <c r="B37" s="15"/>
      <c r="C37" s="11"/>
      <c r="D37" s="7"/>
      <c r="E37" s="42" t="s">
        <v>77</v>
      </c>
      <c r="F37" s="43">
        <v>100</v>
      </c>
      <c r="G37" s="43">
        <v>7.5</v>
      </c>
      <c r="H37" s="43">
        <v>9.8000000000000007</v>
      </c>
      <c r="I37" s="43">
        <v>74.400000000000006</v>
      </c>
      <c r="J37" s="43">
        <v>417</v>
      </c>
      <c r="K37" s="44">
        <v>590</v>
      </c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32</v>
      </c>
      <c r="E40" s="9"/>
      <c r="F40" s="19">
        <f>SUM(F31:F39)</f>
        <v>600</v>
      </c>
      <c r="G40" s="19">
        <f t="shared" ref="G40:L40" si="5">SUM(G31:G39)</f>
        <v>13.15</v>
      </c>
      <c r="H40" s="19">
        <f t="shared" si="5"/>
        <v>15.170000000000002</v>
      </c>
      <c r="I40" s="19">
        <f t="shared" si="5"/>
        <v>121.7</v>
      </c>
      <c r="J40" s="19">
        <f t="shared" si="5"/>
        <v>660.9</v>
      </c>
      <c r="K40" s="25"/>
      <c r="L40" s="19">
        <f t="shared" si="5"/>
        <v>0</v>
      </c>
    </row>
    <row r="41" spans="1:12" ht="15.75" customHeight="1" thickBot="1">
      <c r="A41" s="33">
        <f>A23</f>
        <v>1</v>
      </c>
      <c r="B41" s="33">
        <f>B23</f>
        <v>2</v>
      </c>
      <c r="C41" s="52" t="s">
        <v>4</v>
      </c>
      <c r="D41" s="53"/>
      <c r="E41" s="31"/>
      <c r="F41" s="32">
        <f>F30+F40</f>
        <v>1150</v>
      </c>
      <c r="G41" s="32">
        <f t="shared" ref="G41:L41" si="6">G30+G40</f>
        <v>42.27</v>
      </c>
      <c r="H41" s="32">
        <f t="shared" si="6"/>
        <v>34.04</v>
      </c>
      <c r="I41" s="32">
        <f t="shared" si="6"/>
        <v>219.42000000000002</v>
      </c>
      <c r="J41" s="32">
        <f t="shared" si="6"/>
        <v>1337.3</v>
      </c>
      <c r="K41" s="32"/>
      <c r="L41" s="32">
        <f t="shared" si="6"/>
        <v>0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39" t="s">
        <v>52</v>
      </c>
      <c r="F42" s="40">
        <v>100</v>
      </c>
      <c r="G42" s="40">
        <v>0.8</v>
      </c>
      <c r="H42" s="40">
        <v>0.1</v>
      </c>
      <c r="I42" s="40">
        <v>1.7</v>
      </c>
      <c r="J42" s="40">
        <v>13</v>
      </c>
      <c r="K42" s="41">
        <v>107</v>
      </c>
      <c r="L42" s="40"/>
    </row>
    <row r="43" spans="1:12" ht="15">
      <c r="A43" s="23"/>
      <c r="B43" s="15"/>
      <c r="C43" s="11"/>
      <c r="D43" s="51" t="s">
        <v>28</v>
      </c>
      <c r="E43" s="42" t="s">
        <v>63</v>
      </c>
      <c r="F43" s="43">
        <v>250</v>
      </c>
      <c r="G43" s="43">
        <v>22.85</v>
      </c>
      <c r="H43" s="43">
        <v>15.1</v>
      </c>
      <c r="I43" s="43">
        <v>54.14</v>
      </c>
      <c r="J43" s="43">
        <v>512.85</v>
      </c>
      <c r="K43" s="44">
        <v>406</v>
      </c>
      <c r="L43" s="43"/>
    </row>
    <row r="44" spans="1:12" ht="15">
      <c r="A44" s="23"/>
      <c r="B44" s="15"/>
      <c r="C44" s="11"/>
      <c r="D44" s="7" t="s">
        <v>22</v>
      </c>
      <c r="E44" s="42" t="s">
        <v>64</v>
      </c>
      <c r="F44" s="43">
        <v>200</v>
      </c>
      <c r="G44" s="43">
        <v>0.1</v>
      </c>
      <c r="H44" s="43">
        <v>0</v>
      </c>
      <c r="I44" s="43">
        <v>15.2</v>
      </c>
      <c r="J44" s="43">
        <v>61</v>
      </c>
      <c r="K44" s="44">
        <v>494</v>
      </c>
      <c r="L44" s="43"/>
    </row>
    <row r="45" spans="1:12" ht="15">
      <c r="A45" s="23"/>
      <c r="B45" s="15"/>
      <c r="C45" s="11"/>
      <c r="D45" s="7" t="s">
        <v>23</v>
      </c>
      <c r="E45" s="42" t="s">
        <v>43</v>
      </c>
      <c r="F45" s="43">
        <v>50</v>
      </c>
      <c r="G45" s="43">
        <v>3.8</v>
      </c>
      <c r="H45" s="43">
        <v>0.4</v>
      </c>
      <c r="I45" s="43">
        <v>24.6</v>
      </c>
      <c r="J45" s="43">
        <v>117.5</v>
      </c>
      <c r="K45" s="44">
        <v>108</v>
      </c>
      <c r="L45" s="43"/>
    </row>
    <row r="46" spans="1:12" ht="15">
      <c r="A46" s="23"/>
      <c r="B46" s="15"/>
      <c r="C46" s="11"/>
      <c r="D46" s="7" t="s">
        <v>24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4"/>
      <c r="B49" s="17"/>
      <c r="C49" s="8"/>
      <c r="D49" s="18" t="s">
        <v>32</v>
      </c>
      <c r="E49" s="9"/>
      <c r="F49" s="19">
        <f>SUM(F42:F48)</f>
        <v>600</v>
      </c>
      <c r="G49" s="19">
        <f t="shared" ref="G49:L49" si="7">SUM(G42:G48)</f>
        <v>27.550000000000004</v>
      </c>
      <c r="H49" s="19">
        <f t="shared" si="7"/>
        <v>15.6</v>
      </c>
      <c r="I49" s="19">
        <f t="shared" si="7"/>
        <v>95.640000000000015</v>
      </c>
      <c r="J49" s="19">
        <f t="shared" si="7"/>
        <v>704.35</v>
      </c>
      <c r="K49" s="25"/>
      <c r="L49" s="19">
        <f t="shared" si="7"/>
        <v>0</v>
      </c>
    </row>
    <row r="50" spans="1:12" ht="15.75" thickBot="1">
      <c r="A50" s="26">
        <f>A42</f>
        <v>1</v>
      </c>
      <c r="B50" s="13">
        <f>B42</f>
        <v>3</v>
      </c>
      <c r="C50" s="10" t="s">
        <v>61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5" t="s">
        <v>21</v>
      </c>
      <c r="E51" s="42" t="s">
        <v>70</v>
      </c>
      <c r="F51" s="43">
        <v>250</v>
      </c>
      <c r="G51" s="43">
        <v>2.7</v>
      </c>
      <c r="H51" s="43">
        <v>2.85</v>
      </c>
      <c r="I51" s="43">
        <v>18.82</v>
      </c>
      <c r="J51" s="43">
        <v>111.25</v>
      </c>
      <c r="K51" s="44">
        <v>147</v>
      </c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 t="s">
        <v>48</v>
      </c>
      <c r="F54" s="43">
        <v>200</v>
      </c>
      <c r="G54" s="43">
        <v>0.5</v>
      </c>
      <c r="H54" s="43">
        <v>0.2</v>
      </c>
      <c r="I54" s="43">
        <v>23.1</v>
      </c>
      <c r="J54" s="43">
        <v>96</v>
      </c>
      <c r="K54" s="44">
        <v>507</v>
      </c>
      <c r="L54" s="43"/>
    </row>
    <row r="55" spans="1:12" ht="15">
      <c r="A55" s="23"/>
      <c r="B55" s="15"/>
      <c r="C55" s="11"/>
      <c r="D55" s="7" t="s">
        <v>30</v>
      </c>
      <c r="E55" s="42" t="s">
        <v>43</v>
      </c>
      <c r="F55" s="43">
        <v>50</v>
      </c>
      <c r="G55" s="43">
        <v>3.8</v>
      </c>
      <c r="H55" s="43">
        <v>0.4</v>
      </c>
      <c r="I55" s="43">
        <v>24.6</v>
      </c>
      <c r="J55" s="43">
        <v>117.5</v>
      </c>
      <c r="K55" s="44">
        <v>108</v>
      </c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 t="s">
        <v>77</v>
      </c>
      <c r="F57" s="43">
        <v>100</v>
      </c>
      <c r="G57" s="43">
        <v>7.5</v>
      </c>
      <c r="H57" s="43">
        <v>9.8000000000000007</v>
      </c>
      <c r="I57" s="43">
        <v>74.400000000000006</v>
      </c>
      <c r="J57" s="43">
        <v>417</v>
      </c>
      <c r="K57" s="44">
        <v>590</v>
      </c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4"/>
      <c r="B59" s="17"/>
      <c r="C59" s="8"/>
      <c r="D59" s="18" t="s">
        <v>32</v>
      </c>
      <c r="E59" s="9"/>
      <c r="F59" s="19">
        <f>SUM(F50:F58)</f>
        <v>600</v>
      </c>
      <c r="G59" s="19">
        <f t="shared" ref="G59:L59" si="8">SUM(G50:G58)</f>
        <v>14.5</v>
      </c>
      <c r="H59" s="19">
        <f t="shared" si="8"/>
        <v>13.25</v>
      </c>
      <c r="I59" s="19">
        <f t="shared" si="8"/>
        <v>140.92000000000002</v>
      </c>
      <c r="J59" s="19">
        <f t="shared" si="8"/>
        <v>741.75</v>
      </c>
      <c r="K59" s="25"/>
      <c r="L59" s="19">
        <f t="shared" si="8"/>
        <v>0</v>
      </c>
    </row>
    <row r="60" spans="1:12" ht="15.75" customHeight="1" thickBot="1">
      <c r="A60" s="29">
        <f>A42</f>
        <v>1</v>
      </c>
      <c r="B60" s="30">
        <f>B42</f>
        <v>3</v>
      </c>
      <c r="C60" s="52" t="s">
        <v>4</v>
      </c>
      <c r="D60" s="53"/>
      <c r="E60" s="31"/>
      <c r="F60" s="32">
        <f>F49+F59</f>
        <v>1200</v>
      </c>
      <c r="G60" s="32">
        <f t="shared" ref="G60:L60" si="9">G49+G59</f>
        <v>42.050000000000004</v>
      </c>
      <c r="H60" s="32">
        <f t="shared" si="9"/>
        <v>28.85</v>
      </c>
      <c r="I60" s="32">
        <f t="shared" si="9"/>
        <v>236.56000000000003</v>
      </c>
      <c r="J60" s="32">
        <f t="shared" si="9"/>
        <v>1446.1</v>
      </c>
      <c r="K60" s="32"/>
      <c r="L60" s="32">
        <f t="shared" si="9"/>
        <v>0</v>
      </c>
    </row>
    <row r="61" spans="1:12" ht="15.75" thickBot="1">
      <c r="A61" s="20">
        <v>1</v>
      </c>
      <c r="B61" s="21">
        <v>4</v>
      </c>
      <c r="C61" s="22" t="s">
        <v>20</v>
      </c>
      <c r="D61" s="7" t="s">
        <v>25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5" t="s">
        <v>21</v>
      </c>
      <c r="E62" s="42" t="s">
        <v>65</v>
      </c>
      <c r="F62" s="43">
        <v>100</v>
      </c>
      <c r="G62" s="43">
        <v>9.5</v>
      </c>
      <c r="H62" s="43">
        <v>15.3</v>
      </c>
      <c r="I62" s="43">
        <v>11.4</v>
      </c>
      <c r="J62" s="43">
        <v>221</v>
      </c>
      <c r="K62" s="44">
        <v>390</v>
      </c>
      <c r="L62" s="43"/>
    </row>
    <row r="63" spans="1:12" ht="15">
      <c r="A63" s="23"/>
      <c r="B63" s="15"/>
      <c r="C63" s="11"/>
      <c r="D63" s="7" t="s">
        <v>28</v>
      </c>
      <c r="E63" s="42" t="s">
        <v>66</v>
      </c>
      <c r="F63" s="43">
        <v>200</v>
      </c>
      <c r="G63" s="43">
        <v>11.4</v>
      </c>
      <c r="H63" s="43">
        <v>10.46</v>
      </c>
      <c r="I63" s="43">
        <v>49.44</v>
      </c>
      <c r="J63" s="43">
        <v>337.4</v>
      </c>
      <c r="K63" s="44">
        <v>237</v>
      </c>
      <c r="L63" s="43"/>
    </row>
    <row r="64" spans="1:12" ht="15">
      <c r="A64" s="23"/>
      <c r="B64" s="15"/>
      <c r="C64" s="11"/>
      <c r="D64" s="7" t="s">
        <v>29</v>
      </c>
      <c r="E64" s="42" t="s">
        <v>46</v>
      </c>
      <c r="F64" s="43">
        <v>200</v>
      </c>
      <c r="G64" s="43">
        <v>0.1</v>
      </c>
      <c r="H64" s="43">
        <v>0</v>
      </c>
      <c r="I64" s="43">
        <v>15</v>
      </c>
      <c r="J64" s="43">
        <v>60</v>
      </c>
      <c r="K64" s="44">
        <v>493</v>
      </c>
      <c r="L64" s="43"/>
    </row>
    <row r="65" spans="1:12" ht="15">
      <c r="A65" s="23"/>
      <c r="B65" s="15"/>
      <c r="C65" s="11"/>
      <c r="D65" s="7" t="s">
        <v>30</v>
      </c>
      <c r="E65" s="42" t="s">
        <v>43</v>
      </c>
      <c r="F65" s="43">
        <v>50</v>
      </c>
      <c r="G65" s="43">
        <v>3.8</v>
      </c>
      <c r="H65" s="43">
        <v>0.4</v>
      </c>
      <c r="I65" s="43">
        <v>24.6</v>
      </c>
      <c r="J65" s="43">
        <v>117.5</v>
      </c>
      <c r="K65" s="44">
        <v>108</v>
      </c>
      <c r="L65" s="43"/>
    </row>
    <row r="66" spans="1:12" ht="15">
      <c r="A66" s="23"/>
      <c r="B66" s="15"/>
      <c r="C66" s="11"/>
      <c r="D66" s="7" t="s">
        <v>31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4"/>
      <c r="B67" s="17"/>
      <c r="C67" s="8"/>
      <c r="D67" s="18" t="s">
        <v>32</v>
      </c>
      <c r="E67" s="9"/>
      <c r="F67" s="19">
        <f>SUM(F61:F66)</f>
        <v>550</v>
      </c>
      <c r="G67" s="19">
        <f t="shared" ref="G67:L67" si="10">SUM(G61:G66)</f>
        <v>24.8</v>
      </c>
      <c r="H67" s="19">
        <f t="shared" si="10"/>
        <v>26.16</v>
      </c>
      <c r="I67" s="19">
        <f t="shared" si="10"/>
        <v>100.44</v>
      </c>
      <c r="J67" s="19">
        <f t="shared" si="10"/>
        <v>735.9</v>
      </c>
      <c r="K67" s="25"/>
      <c r="L67" s="19">
        <f t="shared" si="10"/>
        <v>0</v>
      </c>
    </row>
    <row r="68" spans="1:12" ht="15.75" thickBot="1">
      <c r="A68" s="26">
        <f>A61</f>
        <v>1</v>
      </c>
      <c r="B68" s="13">
        <f>B61</f>
        <v>4</v>
      </c>
      <c r="C68" s="10" t="s">
        <v>61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5" t="s">
        <v>21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 t="s">
        <v>49</v>
      </c>
      <c r="F70" s="43">
        <v>150</v>
      </c>
      <c r="G70" s="43">
        <v>12.92</v>
      </c>
      <c r="H70" s="43">
        <v>20</v>
      </c>
      <c r="I70" s="43">
        <v>3.46</v>
      </c>
      <c r="J70" s="43">
        <v>244.61</v>
      </c>
      <c r="K70" s="44">
        <v>301</v>
      </c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 t="s">
        <v>46</v>
      </c>
      <c r="F72" s="43">
        <v>200</v>
      </c>
      <c r="G72" s="43">
        <v>0.1</v>
      </c>
      <c r="H72" s="43">
        <v>0</v>
      </c>
      <c r="I72" s="43">
        <v>15</v>
      </c>
      <c r="J72" s="43">
        <v>60</v>
      </c>
      <c r="K72" s="44">
        <v>493</v>
      </c>
      <c r="L72" s="43"/>
    </row>
    <row r="73" spans="1:12" ht="15">
      <c r="A73" s="23"/>
      <c r="B73" s="15"/>
      <c r="C73" s="11"/>
      <c r="D73" s="7" t="s">
        <v>30</v>
      </c>
      <c r="E73" s="42" t="s">
        <v>43</v>
      </c>
      <c r="F73" s="43">
        <v>50</v>
      </c>
      <c r="G73" s="43">
        <v>3.8</v>
      </c>
      <c r="H73" s="43">
        <v>0.4</v>
      </c>
      <c r="I73" s="43">
        <v>24.6</v>
      </c>
      <c r="J73" s="43">
        <v>117.5</v>
      </c>
      <c r="K73" s="44">
        <v>108</v>
      </c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 t="s">
        <v>77</v>
      </c>
      <c r="F75" s="43">
        <v>100</v>
      </c>
      <c r="G75" s="43">
        <v>7.5</v>
      </c>
      <c r="H75" s="43">
        <v>9.8000000000000007</v>
      </c>
      <c r="I75" s="43">
        <v>74.400000000000006</v>
      </c>
      <c r="J75" s="43">
        <v>417</v>
      </c>
      <c r="K75" s="44">
        <v>590</v>
      </c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4"/>
      <c r="B77" s="17"/>
      <c r="C77" s="8"/>
      <c r="D77" s="18" t="s">
        <v>32</v>
      </c>
      <c r="E77" s="9"/>
      <c r="F77" s="19">
        <f>SUM(F68:F76)</f>
        <v>500</v>
      </c>
      <c r="G77" s="19">
        <f t="shared" ref="G77:L77" si="11">SUM(G68:G76)</f>
        <v>24.32</v>
      </c>
      <c r="H77" s="19">
        <f t="shared" si="11"/>
        <v>30.2</v>
      </c>
      <c r="I77" s="19">
        <f t="shared" si="11"/>
        <v>117.46000000000001</v>
      </c>
      <c r="J77" s="19">
        <f t="shared" si="11"/>
        <v>839.11</v>
      </c>
      <c r="K77" s="25"/>
      <c r="L77" s="19">
        <f t="shared" si="11"/>
        <v>0</v>
      </c>
    </row>
    <row r="78" spans="1:12" ht="15.75" customHeight="1" thickBot="1">
      <c r="A78" s="29">
        <f>A61</f>
        <v>1</v>
      </c>
      <c r="B78" s="30">
        <f>B61</f>
        <v>4</v>
      </c>
      <c r="C78" s="52" t="s">
        <v>4</v>
      </c>
      <c r="D78" s="53"/>
      <c r="E78" s="31"/>
      <c r="F78" s="32">
        <f>F67+F77</f>
        <v>1050</v>
      </c>
      <c r="G78" s="32">
        <f t="shared" ref="G78:L78" si="12">G67+G77</f>
        <v>49.120000000000005</v>
      </c>
      <c r="H78" s="32">
        <f t="shared" si="12"/>
        <v>56.36</v>
      </c>
      <c r="I78" s="32">
        <f t="shared" si="12"/>
        <v>217.9</v>
      </c>
      <c r="J78" s="32">
        <f t="shared" si="12"/>
        <v>1575.01</v>
      </c>
      <c r="K78" s="32"/>
      <c r="L78" s="32">
        <f t="shared" si="12"/>
        <v>0</v>
      </c>
    </row>
    <row r="79" spans="1:12" ht="15">
      <c r="A79" s="20">
        <v>1</v>
      </c>
      <c r="B79" s="21">
        <v>5</v>
      </c>
      <c r="C79" s="22" t="s">
        <v>20</v>
      </c>
      <c r="D79" s="5" t="s">
        <v>21</v>
      </c>
      <c r="E79" s="39" t="s">
        <v>44</v>
      </c>
      <c r="F79" s="40">
        <v>100</v>
      </c>
      <c r="G79" s="40">
        <v>8.5</v>
      </c>
      <c r="H79" s="40">
        <v>8.3000000000000007</v>
      </c>
      <c r="I79" s="40">
        <v>4</v>
      </c>
      <c r="J79" s="40">
        <v>125</v>
      </c>
      <c r="K79" s="41">
        <v>372</v>
      </c>
      <c r="L79" s="40"/>
    </row>
    <row r="80" spans="1:12" ht="15">
      <c r="A80" s="23"/>
      <c r="B80" s="15"/>
      <c r="C80" s="11"/>
      <c r="D80" s="7" t="s">
        <v>28</v>
      </c>
      <c r="E80" s="42" t="s">
        <v>67</v>
      </c>
      <c r="F80" s="43">
        <v>200</v>
      </c>
      <c r="G80" s="43">
        <v>7.54</v>
      </c>
      <c r="H80" s="43">
        <v>0.8</v>
      </c>
      <c r="I80" s="43">
        <v>38.72</v>
      </c>
      <c r="J80" s="43">
        <v>193.2</v>
      </c>
      <c r="K80" s="44">
        <v>291</v>
      </c>
      <c r="L80" s="43"/>
    </row>
    <row r="81" spans="1:12" ht="15">
      <c r="A81" s="23"/>
      <c r="B81" s="15"/>
      <c r="C81" s="11"/>
      <c r="D81" s="7" t="s">
        <v>29</v>
      </c>
      <c r="E81" s="42" t="s">
        <v>46</v>
      </c>
      <c r="F81" s="43">
        <v>200</v>
      </c>
      <c r="G81" s="43">
        <v>0.1</v>
      </c>
      <c r="H81" s="43">
        <v>0</v>
      </c>
      <c r="I81" s="43">
        <v>15</v>
      </c>
      <c r="J81" s="43">
        <v>60</v>
      </c>
      <c r="K81" s="44">
        <v>493</v>
      </c>
      <c r="L81" s="43"/>
    </row>
    <row r="82" spans="1:12" ht="15">
      <c r="A82" s="23"/>
      <c r="B82" s="15"/>
      <c r="C82" s="11"/>
      <c r="D82" s="7" t="s">
        <v>30</v>
      </c>
      <c r="E82" s="42" t="s">
        <v>43</v>
      </c>
      <c r="F82" s="43">
        <v>50</v>
      </c>
      <c r="G82" s="43">
        <v>3.8</v>
      </c>
      <c r="H82" s="43">
        <v>0.4</v>
      </c>
      <c r="I82" s="43">
        <v>24.6</v>
      </c>
      <c r="J82" s="43">
        <v>117.5</v>
      </c>
      <c r="K82" s="44">
        <v>108</v>
      </c>
      <c r="L82" s="43"/>
    </row>
    <row r="83" spans="1:12" ht="1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4"/>
      <c r="B86" s="17"/>
      <c r="C86" s="8"/>
      <c r="D86" s="18" t="s">
        <v>32</v>
      </c>
      <c r="E86" s="9"/>
      <c r="F86" s="19">
        <f>SUM(F79:F85)</f>
        <v>550</v>
      </c>
      <c r="G86" s="19">
        <f t="shared" ref="G86:L86" si="13">SUM(G79:G85)</f>
        <v>19.940000000000001</v>
      </c>
      <c r="H86" s="19">
        <f t="shared" si="13"/>
        <v>9.5000000000000018</v>
      </c>
      <c r="I86" s="19">
        <f t="shared" si="13"/>
        <v>82.32</v>
      </c>
      <c r="J86" s="19">
        <f t="shared" si="13"/>
        <v>495.7</v>
      </c>
      <c r="K86" s="25"/>
      <c r="L86" s="19">
        <f t="shared" si="13"/>
        <v>0</v>
      </c>
    </row>
    <row r="87" spans="1:12" ht="15.75" thickBot="1">
      <c r="A87" s="26">
        <f>A79</f>
        <v>1</v>
      </c>
      <c r="B87" s="13">
        <f>B79</f>
        <v>5</v>
      </c>
      <c r="C87" s="10" t="s">
        <v>61</v>
      </c>
      <c r="D87" s="7" t="s">
        <v>76</v>
      </c>
      <c r="E87" s="42" t="s">
        <v>54</v>
      </c>
      <c r="F87" s="43">
        <v>100</v>
      </c>
      <c r="G87" s="43">
        <v>0.4</v>
      </c>
      <c r="H87" s="43">
        <v>0.4</v>
      </c>
      <c r="I87" s="43">
        <v>9.8000000000000007</v>
      </c>
      <c r="J87" s="43">
        <v>47</v>
      </c>
      <c r="K87" s="44">
        <v>112</v>
      </c>
      <c r="L87" s="43"/>
    </row>
    <row r="88" spans="1:12" ht="15">
      <c r="A88" s="23"/>
      <c r="B88" s="15"/>
      <c r="C88" s="11"/>
      <c r="D88" s="5" t="s">
        <v>21</v>
      </c>
      <c r="E88" s="42" t="s">
        <v>71</v>
      </c>
      <c r="F88" s="43">
        <v>250</v>
      </c>
      <c r="G88" s="43">
        <v>2.2999999999999998</v>
      </c>
      <c r="H88" s="43">
        <v>4.25</v>
      </c>
      <c r="I88" s="43">
        <v>15.12</v>
      </c>
      <c r="J88" s="43">
        <v>108</v>
      </c>
      <c r="K88" s="44">
        <v>144</v>
      </c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 t="s">
        <v>46</v>
      </c>
      <c r="F91" s="43">
        <v>200</v>
      </c>
      <c r="G91" s="43">
        <v>0.1</v>
      </c>
      <c r="H91" s="43">
        <v>0</v>
      </c>
      <c r="I91" s="43">
        <v>15</v>
      </c>
      <c r="J91" s="43">
        <v>60</v>
      </c>
      <c r="K91" s="44">
        <v>493</v>
      </c>
      <c r="L91" s="43"/>
    </row>
    <row r="92" spans="1:12" ht="15">
      <c r="A92" s="23"/>
      <c r="B92" s="15"/>
      <c r="C92" s="11"/>
      <c r="D92" s="7" t="s">
        <v>30</v>
      </c>
      <c r="E92" s="42" t="s">
        <v>43</v>
      </c>
      <c r="F92" s="43">
        <v>50</v>
      </c>
      <c r="G92" s="43">
        <v>3.8</v>
      </c>
      <c r="H92" s="43">
        <v>0.4</v>
      </c>
      <c r="I92" s="43">
        <v>24.6</v>
      </c>
      <c r="J92" s="43">
        <v>117.5</v>
      </c>
      <c r="K92" s="44">
        <v>108</v>
      </c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4"/>
      <c r="B96" s="17"/>
      <c r="C96" s="8"/>
      <c r="D96" s="18" t="s">
        <v>32</v>
      </c>
      <c r="E96" s="9"/>
      <c r="F96" s="19">
        <f>SUM(F87:F95)</f>
        <v>600</v>
      </c>
      <c r="G96" s="19">
        <f t="shared" ref="G96:L96" si="14">SUM(G87:G95)</f>
        <v>6.6</v>
      </c>
      <c r="H96" s="19">
        <f t="shared" si="14"/>
        <v>5.0500000000000007</v>
      </c>
      <c r="I96" s="19">
        <f t="shared" si="14"/>
        <v>64.52000000000001</v>
      </c>
      <c r="J96" s="19">
        <f t="shared" si="14"/>
        <v>332.5</v>
      </c>
      <c r="K96" s="25"/>
      <c r="L96" s="19">
        <f t="shared" si="14"/>
        <v>0</v>
      </c>
    </row>
    <row r="97" spans="1:12" ht="15.75" customHeight="1" thickBot="1">
      <c r="A97" s="29">
        <f>A79</f>
        <v>1</v>
      </c>
      <c r="B97" s="30">
        <f>B79</f>
        <v>5</v>
      </c>
      <c r="C97" s="52" t="s">
        <v>4</v>
      </c>
      <c r="D97" s="53"/>
      <c r="E97" s="31"/>
      <c r="F97" s="32">
        <f>F86+F96</f>
        <v>1150</v>
      </c>
      <c r="G97" s="32">
        <f t="shared" ref="G97:L97" si="15">G86+G96</f>
        <v>26.54</v>
      </c>
      <c r="H97" s="32">
        <f t="shared" si="15"/>
        <v>14.550000000000002</v>
      </c>
      <c r="I97" s="32">
        <f t="shared" si="15"/>
        <v>146.84</v>
      </c>
      <c r="J97" s="32">
        <f t="shared" si="15"/>
        <v>828.2</v>
      </c>
      <c r="K97" s="32"/>
      <c r="L97" s="32">
        <f t="shared" si="15"/>
        <v>0</v>
      </c>
    </row>
    <row r="98" spans="1:12" ht="15.75" thickBot="1">
      <c r="A98" s="20">
        <v>2</v>
      </c>
      <c r="B98" s="21">
        <v>1</v>
      </c>
      <c r="C98" s="22" t="s">
        <v>20</v>
      </c>
      <c r="D98" s="5"/>
      <c r="E98" s="39" t="s">
        <v>74</v>
      </c>
      <c r="F98" s="40">
        <v>60</v>
      </c>
      <c r="G98" s="40">
        <v>1.7</v>
      </c>
      <c r="H98" s="40">
        <v>4.3</v>
      </c>
      <c r="I98" s="40">
        <v>32.6</v>
      </c>
      <c r="J98" s="40">
        <v>176</v>
      </c>
      <c r="K98" s="41">
        <v>95</v>
      </c>
      <c r="L98" s="40"/>
    </row>
    <row r="99" spans="1:12" ht="15">
      <c r="A99" s="23"/>
      <c r="B99" s="15"/>
      <c r="C99" s="11"/>
      <c r="D99" s="5" t="s">
        <v>21</v>
      </c>
      <c r="E99" s="39" t="s">
        <v>68</v>
      </c>
      <c r="F99" s="40">
        <v>250</v>
      </c>
      <c r="G99" s="40">
        <v>12.84</v>
      </c>
      <c r="H99" s="40">
        <v>21.18</v>
      </c>
      <c r="I99" s="40">
        <v>47.28</v>
      </c>
      <c r="J99" s="40">
        <v>431.1</v>
      </c>
      <c r="K99" s="41">
        <v>247</v>
      </c>
      <c r="L99" s="43"/>
    </row>
    <row r="100" spans="1:12" ht="15">
      <c r="A100" s="23"/>
      <c r="B100" s="15"/>
      <c r="C100" s="11"/>
      <c r="D100" s="7" t="s">
        <v>22</v>
      </c>
      <c r="E100" s="42" t="s">
        <v>53</v>
      </c>
      <c r="F100" s="43">
        <v>200</v>
      </c>
      <c r="G100" s="43">
        <v>1.4</v>
      </c>
      <c r="H100" s="43">
        <v>0</v>
      </c>
      <c r="I100" s="43">
        <v>29</v>
      </c>
      <c r="J100" s="43">
        <v>122</v>
      </c>
      <c r="K100" s="44">
        <v>503</v>
      </c>
      <c r="L100" s="43"/>
    </row>
    <row r="101" spans="1:12" ht="15">
      <c r="A101" s="23"/>
      <c r="B101" s="15"/>
      <c r="C101" s="11"/>
      <c r="D101" s="7" t="s">
        <v>23</v>
      </c>
      <c r="E101" s="42" t="s">
        <v>43</v>
      </c>
      <c r="F101" s="43">
        <v>50</v>
      </c>
      <c r="G101" s="43">
        <v>3.8</v>
      </c>
      <c r="H101" s="43">
        <v>0.4</v>
      </c>
      <c r="I101" s="43">
        <v>24.6</v>
      </c>
      <c r="J101" s="43">
        <v>117.5</v>
      </c>
      <c r="K101" s="44">
        <v>108</v>
      </c>
      <c r="L101" s="43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4"/>
      <c r="B104" s="17"/>
      <c r="C104" s="8"/>
      <c r="D104" s="18" t="s">
        <v>32</v>
      </c>
      <c r="E104" s="9"/>
      <c r="F104" s="19">
        <f>SUM(F98:F103)</f>
        <v>560</v>
      </c>
      <c r="G104" s="19">
        <f t="shared" ref="G104:J104" si="16">SUM(G98:G103)</f>
        <v>19.739999999999998</v>
      </c>
      <c r="H104" s="19">
        <f t="shared" si="16"/>
        <v>25.88</v>
      </c>
      <c r="I104" s="19">
        <f t="shared" si="16"/>
        <v>133.47999999999999</v>
      </c>
      <c r="J104" s="19">
        <f t="shared" si="16"/>
        <v>846.6</v>
      </c>
      <c r="K104" s="25"/>
      <c r="L104" s="19">
        <f t="shared" ref="L104" si="17">SUM(L98:L103)</f>
        <v>0</v>
      </c>
    </row>
    <row r="105" spans="1:12" ht="15">
      <c r="A105" s="26">
        <f>A98</f>
        <v>2</v>
      </c>
      <c r="B105" s="13">
        <f>B98</f>
        <v>1</v>
      </c>
      <c r="C105" s="10" t="s">
        <v>61</v>
      </c>
      <c r="D105" s="7" t="s">
        <v>76</v>
      </c>
      <c r="E105" s="42" t="s">
        <v>54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112</v>
      </c>
      <c r="L105" s="43"/>
    </row>
    <row r="106" spans="1:12" ht="15">
      <c r="A106" s="23"/>
      <c r="B106" s="15"/>
      <c r="C106" s="11"/>
      <c r="D106" s="7" t="s">
        <v>27</v>
      </c>
      <c r="E106" s="42" t="s">
        <v>49</v>
      </c>
      <c r="F106" s="43">
        <v>150</v>
      </c>
      <c r="G106" s="43">
        <v>11.2</v>
      </c>
      <c r="H106" s="43">
        <v>17.399999999999999</v>
      </c>
      <c r="I106" s="43">
        <v>3</v>
      </c>
      <c r="J106" s="43">
        <v>212</v>
      </c>
      <c r="K106" s="44">
        <v>301</v>
      </c>
      <c r="L106" s="43"/>
    </row>
    <row r="107" spans="1:12" ht="1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29</v>
      </c>
      <c r="E108" s="42" t="s">
        <v>46</v>
      </c>
      <c r="F108" s="43">
        <v>200</v>
      </c>
      <c r="G108" s="43">
        <v>0.1</v>
      </c>
      <c r="H108" s="43">
        <v>0</v>
      </c>
      <c r="I108" s="43">
        <v>15</v>
      </c>
      <c r="J108" s="43">
        <v>60</v>
      </c>
      <c r="K108" s="44">
        <v>493</v>
      </c>
      <c r="L108" s="43"/>
    </row>
    <row r="109" spans="1:12" ht="15">
      <c r="A109" s="23"/>
      <c r="B109" s="15"/>
      <c r="C109" s="11"/>
      <c r="D109" s="7" t="s">
        <v>30</v>
      </c>
      <c r="E109" s="42" t="s">
        <v>43</v>
      </c>
      <c r="F109" s="43">
        <v>50</v>
      </c>
      <c r="G109" s="43">
        <v>3.8</v>
      </c>
      <c r="H109" s="43">
        <v>0.4</v>
      </c>
      <c r="I109" s="43">
        <v>24.6</v>
      </c>
      <c r="J109" s="43">
        <v>117.5</v>
      </c>
      <c r="K109" s="44">
        <v>108</v>
      </c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6"/>
      <c r="E111" s="42" t="s">
        <v>77</v>
      </c>
      <c r="F111" s="43">
        <v>100</v>
      </c>
      <c r="G111" s="43">
        <v>7.5</v>
      </c>
      <c r="H111" s="43">
        <v>9.8000000000000007</v>
      </c>
      <c r="I111" s="43">
        <v>74.400000000000006</v>
      </c>
      <c r="J111" s="43">
        <v>417</v>
      </c>
      <c r="K111" s="44">
        <v>590</v>
      </c>
      <c r="L111" s="43"/>
    </row>
    <row r="112" spans="1:12" ht="1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4"/>
      <c r="B113" s="17"/>
      <c r="C113" s="8"/>
      <c r="D113" s="18" t="s">
        <v>32</v>
      </c>
      <c r="E113" s="9"/>
      <c r="F113" s="19">
        <f>SUM(F105:F112)</f>
        <v>600</v>
      </c>
      <c r="G113" s="19">
        <f t="shared" ref="G113:J113" si="18">SUM(G105:G112)</f>
        <v>23</v>
      </c>
      <c r="H113" s="19">
        <f t="shared" si="18"/>
        <v>27.999999999999996</v>
      </c>
      <c r="I113" s="19">
        <f t="shared" si="18"/>
        <v>126.80000000000001</v>
      </c>
      <c r="J113" s="19">
        <f t="shared" si="18"/>
        <v>853.5</v>
      </c>
      <c r="K113" s="25"/>
      <c r="L113" s="19">
        <f t="shared" ref="L113" si="19">SUM(L105:L112)</f>
        <v>0</v>
      </c>
    </row>
    <row r="114" spans="1:12" ht="15.75" thickBot="1">
      <c r="A114" s="29">
        <f>A98</f>
        <v>2</v>
      </c>
      <c r="B114" s="30">
        <f>B98</f>
        <v>1</v>
      </c>
      <c r="C114" s="52" t="s">
        <v>4</v>
      </c>
      <c r="D114" s="53"/>
      <c r="E114" s="31"/>
      <c r="F114" s="32">
        <f>F104+F113</f>
        <v>1160</v>
      </c>
      <c r="G114" s="32">
        <f>G104+G113</f>
        <v>42.739999999999995</v>
      </c>
      <c r="H114" s="32">
        <f>H104+H113</f>
        <v>53.879999999999995</v>
      </c>
      <c r="I114" s="32">
        <f>I104+I113</f>
        <v>260.27999999999997</v>
      </c>
      <c r="J114" s="32">
        <f>J104+J113</f>
        <v>1700.1</v>
      </c>
      <c r="K114" s="32"/>
      <c r="L114" s="32">
        <f>L104+L113</f>
        <v>0</v>
      </c>
    </row>
    <row r="115" spans="1:12" ht="15">
      <c r="A115" s="14">
        <v>2</v>
      </c>
      <c r="B115" s="15">
        <v>2</v>
      </c>
      <c r="C115" s="22" t="s">
        <v>20</v>
      </c>
      <c r="D115" s="5" t="s">
        <v>21</v>
      </c>
      <c r="E115" s="42" t="s">
        <v>55</v>
      </c>
      <c r="F115" s="40">
        <v>100</v>
      </c>
      <c r="G115" s="40">
        <v>11.3</v>
      </c>
      <c r="H115" s="40">
        <v>11.25</v>
      </c>
      <c r="I115" s="40">
        <v>3.41</v>
      </c>
      <c r="J115" s="40">
        <v>160</v>
      </c>
      <c r="K115" s="41">
        <v>405</v>
      </c>
      <c r="L115" s="40"/>
    </row>
    <row r="116" spans="1:12" ht="15">
      <c r="A116" s="14"/>
      <c r="B116" s="15"/>
      <c r="C116" s="11"/>
      <c r="D116" s="51" t="s">
        <v>28</v>
      </c>
      <c r="E116" s="42" t="s">
        <v>56</v>
      </c>
      <c r="F116" s="43">
        <v>200</v>
      </c>
      <c r="G116" s="43">
        <v>11.4</v>
      </c>
      <c r="H116" s="43">
        <v>10.46</v>
      </c>
      <c r="I116" s="43">
        <v>49.44</v>
      </c>
      <c r="J116" s="43">
        <v>337.4</v>
      </c>
      <c r="K116" s="44">
        <v>237</v>
      </c>
      <c r="L116" s="43"/>
    </row>
    <row r="117" spans="1:12" ht="15">
      <c r="A117" s="14"/>
      <c r="B117" s="15"/>
      <c r="C117" s="11"/>
      <c r="D117" s="7" t="s">
        <v>22</v>
      </c>
      <c r="E117" s="42" t="s">
        <v>46</v>
      </c>
      <c r="F117" s="43">
        <v>200</v>
      </c>
      <c r="G117" s="43">
        <v>0.1</v>
      </c>
      <c r="H117" s="43">
        <v>0</v>
      </c>
      <c r="I117" s="43">
        <v>15</v>
      </c>
      <c r="J117" s="43">
        <v>60</v>
      </c>
      <c r="K117" s="44">
        <v>493</v>
      </c>
      <c r="L117" s="43"/>
    </row>
    <row r="118" spans="1:12" ht="15">
      <c r="A118" s="14"/>
      <c r="B118" s="15"/>
      <c r="C118" s="11"/>
      <c r="D118" s="7" t="s">
        <v>23</v>
      </c>
      <c r="E118" s="42" t="s">
        <v>43</v>
      </c>
      <c r="F118" s="43">
        <v>50</v>
      </c>
      <c r="G118" s="43">
        <v>3.8</v>
      </c>
      <c r="H118" s="43">
        <v>0.4</v>
      </c>
      <c r="I118" s="43">
        <v>24.6</v>
      </c>
      <c r="J118" s="43">
        <v>117.5</v>
      </c>
      <c r="K118" s="44">
        <v>108</v>
      </c>
      <c r="L118" s="43"/>
    </row>
    <row r="119" spans="1:12" ht="15">
      <c r="A119" s="14"/>
      <c r="B119" s="15"/>
      <c r="C119" s="11"/>
      <c r="D119" s="7" t="s">
        <v>24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6"/>
      <c r="B122" s="17"/>
      <c r="C122" s="8"/>
      <c r="D122" s="18" t="s">
        <v>32</v>
      </c>
      <c r="E122" s="9"/>
      <c r="F122" s="19">
        <f>SUM(F115:F121)</f>
        <v>550</v>
      </c>
      <c r="G122" s="19">
        <f t="shared" ref="G122:J122" si="20">SUM(G115:G121)</f>
        <v>26.600000000000005</v>
      </c>
      <c r="H122" s="19">
        <f t="shared" si="20"/>
        <v>22.11</v>
      </c>
      <c r="I122" s="19">
        <f t="shared" si="20"/>
        <v>92.449999999999989</v>
      </c>
      <c r="J122" s="19">
        <f t="shared" si="20"/>
        <v>674.9</v>
      </c>
      <c r="K122" s="25"/>
      <c r="L122" s="19">
        <f t="shared" ref="L122" si="21">SUM(L115:L121)</f>
        <v>0</v>
      </c>
    </row>
    <row r="123" spans="1:12" ht="15.75" thickBot="1">
      <c r="A123" s="13">
        <f>A115</f>
        <v>2</v>
      </c>
      <c r="B123" s="13">
        <f>B115</f>
        <v>2</v>
      </c>
      <c r="C123" s="10" t="s">
        <v>61</v>
      </c>
      <c r="D123" s="7" t="s">
        <v>25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5" t="s">
        <v>21</v>
      </c>
      <c r="E124" s="42" t="s">
        <v>57</v>
      </c>
      <c r="F124" s="43">
        <v>250</v>
      </c>
      <c r="G124" s="43">
        <v>1.6</v>
      </c>
      <c r="H124" s="43">
        <v>4.8</v>
      </c>
      <c r="I124" s="43">
        <v>6.22</v>
      </c>
      <c r="J124" s="43">
        <v>75.75</v>
      </c>
      <c r="K124" s="44">
        <v>140</v>
      </c>
      <c r="L124" s="43"/>
    </row>
    <row r="125" spans="1:12" ht="1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29</v>
      </c>
      <c r="E127" s="42" t="s">
        <v>46</v>
      </c>
      <c r="F127" s="43">
        <v>200</v>
      </c>
      <c r="G127" s="43">
        <v>0.1</v>
      </c>
      <c r="H127" s="43">
        <v>0</v>
      </c>
      <c r="I127" s="43">
        <v>15</v>
      </c>
      <c r="J127" s="43">
        <v>60</v>
      </c>
      <c r="K127" s="44">
        <v>493</v>
      </c>
      <c r="L127" s="43"/>
    </row>
    <row r="128" spans="1:12" ht="15">
      <c r="A128" s="14"/>
      <c r="B128" s="15"/>
      <c r="C128" s="11"/>
      <c r="D128" s="7" t="s">
        <v>30</v>
      </c>
      <c r="E128" s="42" t="s">
        <v>43</v>
      </c>
      <c r="F128" s="43">
        <v>50</v>
      </c>
      <c r="G128" s="43">
        <v>3.8</v>
      </c>
      <c r="H128" s="43">
        <v>0.4</v>
      </c>
      <c r="I128" s="43">
        <v>24.6</v>
      </c>
      <c r="J128" s="43">
        <v>117.5</v>
      </c>
      <c r="K128" s="44">
        <v>108</v>
      </c>
      <c r="L128" s="43"/>
    </row>
    <row r="129" spans="1:12" ht="15">
      <c r="A129" s="14"/>
      <c r="B129" s="15"/>
      <c r="C129" s="11"/>
      <c r="D129" s="7"/>
      <c r="E129" s="42" t="s">
        <v>77</v>
      </c>
      <c r="F129" s="43">
        <v>100</v>
      </c>
      <c r="G129" s="43">
        <v>7.5</v>
      </c>
      <c r="H129" s="43">
        <v>9.8000000000000007</v>
      </c>
      <c r="I129" s="43">
        <v>74.400000000000006</v>
      </c>
      <c r="J129" s="43">
        <v>417</v>
      </c>
      <c r="K129" s="44">
        <v>590</v>
      </c>
      <c r="L129" s="43"/>
    </row>
    <row r="130" spans="1:12" ht="1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6"/>
      <c r="B132" s="17"/>
      <c r="C132" s="8"/>
      <c r="D132" s="18" t="s">
        <v>32</v>
      </c>
      <c r="E132" s="9"/>
      <c r="F132" s="19">
        <f>SUM(F123:F131)</f>
        <v>600</v>
      </c>
      <c r="G132" s="19">
        <f t="shared" ref="G132:J132" si="22">SUM(G123:G131)</f>
        <v>13</v>
      </c>
      <c r="H132" s="19">
        <f t="shared" si="22"/>
        <v>15</v>
      </c>
      <c r="I132" s="19">
        <f t="shared" si="22"/>
        <v>120.22</v>
      </c>
      <c r="J132" s="19">
        <f t="shared" si="22"/>
        <v>670.25</v>
      </c>
      <c r="K132" s="25"/>
      <c r="L132" s="19">
        <f t="shared" ref="L132" si="23">SUM(L123:L131)</f>
        <v>0</v>
      </c>
    </row>
    <row r="133" spans="1:12" ht="15.75" thickBot="1">
      <c r="A133" s="33">
        <f>A115</f>
        <v>2</v>
      </c>
      <c r="B133" s="33">
        <f>B115</f>
        <v>2</v>
      </c>
      <c r="C133" s="52" t="s">
        <v>4</v>
      </c>
      <c r="D133" s="53"/>
      <c r="E133" s="31"/>
      <c r="F133" s="32">
        <f>F122+F132</f>
        <v>1150</v>
      </c>
      <c r="G133" s="32">
        <f t="shared" ref="G133:L133" si="24">G122+G132</f>
        <v>39.600000000000009</v>
      </c>
      <c r="H133" s="32">
        <f t="shared" si="24"/>
        <v>37.11</v>
      </c>
      <c r="I133" s="32">
        <f t="shared" si="24"/>
        <v>212.67</v>
      </c>
      <c r="J133" s="32">
        <f t="shared" si="24"/>
        <v>1345.15</v>
      </c>
      <c r="K133" s="32"/>
      <c r="L133" s="32">
        <f t="shared" si="24"/>
        <v>0</v>
      </c>
    </row>
    <row r="134" spans="1:12" ht="15">
      <c r="A134" s="20">
        <v>2</v>
      </c>
      <c r="B134" s="21">
        <v>3</v>
      </c>
      <c r="C134" s="22" t="s">
        <v>20</v>
      </c>
      <c r="D134" s="5" t="s">
        <v>21</v>
      </c>
      <c r="E134" s="39" t="s">
        <v>58</v>
      </c>
      <c r="F134" s="40">
        <v>100</v>
      </c>
      <c r="G134" s="40">
        <v>14.2</v>
      </c>
      <c r="H134" s="40">
        <v>12.6</v>
      </c>
      <c r="I134" s="40">
        <v>6.8</v>
      </c>
      <c r="J134" s="40">
        <v>197</v>
      </c>
      <c r="K134" s="41">
        <v>391</v>
      </c>
      <c r="L134" s="40"/>
    </row>
    <row r="135" spans="1:12" ht="15">
      <c r="A135" s="23"/>
      <c r="B135" s="15"/>
      <c r="C135" s="11"/>
      <c r="D135" s="51" t="s">
        <v>28</v>
      </c>
      <c r="E135" s="42" t="s">
        <v>45</v>
      </c>
      <c r="F135" s="43">
        <v>200</v>
      </c>
      <c r="G135" s="43">
        <v>7.54</v>
      </c>
      <c r="H135" s="43">
        <v>0.8</v>
      </c>
      <c r="I135" s="43">
        <v>38.72</v>
      </c>
      <c r="J135" s="43">
        <v>193.2</v>
      </c>
      <c r="K135" s="44">
        <v>291</v>
      </c>
      <c r="L135" s="43"/>
    </row>
    <row r="136" spans="1:12" ht="15">
      <c r="A136" s="23"/>
      <c r="B136" s="15"/>
      <c r="C136" s="11"/>
      <c r="D136" s="7" t="s">
        <v>22</v>
      </c>
      <c r="E136" s="42" t="s">
        <v>46</v>
      </c>
      <c r="F136" s="43">
        <v>200</v>
      </c>
      <c r="G136" s="43">
        <v>0.1</v>
      </c>
      <c r="H136" s="43"/>
      <c r="I136" s="43">
        <v>15</v>
      </c>
      <c r="J136" s="43">
        <v>60</v>
      </c>
      <c r="K136" s="44">
        <v>493</v>
      </c>
      <c r="L136" s="43"/>
    </row>
    <row r="137" spans="1:12" ht="15.75" customHeight="1">
      <c r="A137" s="23"/>
      <c r="B137" s="15"/>
      <c r="C137" s="11"/>
      <c r="D137" s="7" t="s">
        <v>23</v>
      </c>
      <c r="E137" s="42" t="s">
        <v>43</v>
      </c>
      <c r="F137" s="43">
        <v>50</v>
      </c>
      <c r="G137" s="43">
        <v>3.8</v>
      </c>
      <c r="H137" s="43">
        <v>0.4</v>
      </c>
      <c r="I137" s="43">
        <v>24.6</v>
      </c>
      <c r="J137" s="43">
        <v>117.5</v>
      </c>
      <c r="K137" s="44">
        <v>108</v>
      </c>
      <c r="L137" s="43"/>
    </row>
    <row r="138" spans="1:12" ht="15">
      <c r="A138" s="23"/>
      <c r="B138" s="15"/>
      <c r="C138" s="11"/>
      <c r="D138" s="7" t="s">
        <v>24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4"/>
      <c r="B141" s="17"/>
      <c r="C141" s="8"/>
      <c r="D141" s="18" t="s">
        <v>32</v>
      </c>
      <c r="E141" s="9"/>
      <c r="F141" s="19">
        <f>SUM(F134:F140)</f>
        <v>550</v>
      </c>
      <c r="G141" s="19">
        <f t="shared" ref="G141:J141" si="25">SUM(G134:G140)</f>
        <v>25.64</v>
      </c>
      <c r="H141" s="19">
        <f t="shared" si="25"/>
        <v>13.8</v>
      </c>
      <c r="I141" s="19">
        <f t="shared" si="25"/>
        <v>85.12</v>
      </c>
      <c r="J141" s="19">
        <f t="shared" si="25"/>
        <v>567.70000000000005</v>
      </c>
      <c r="K141" s="25"/>
      <c r="L141" s="19">
        <f t="shared" ref="L141" si="26">SUM(L134:L140)</f>
        <v>0</v>
      </c>
    </row>
    <row r="142" spans="1:12" ht="15.75" thickBot="1">
      <c r="A142" s="26">
        <f>A134</f>
        <v>2</v>
      </c>
      <c r="B142" s="13">
        <f>B134</f>
        <v>3</v>
      </c>
      <c r="C142" s="10" t="s">
        <v>61</v>
      </c>
      <c r="D142" s="7" t="s">
        <v>25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5" t="s">
        <v>21</v>
      </c>
      <c r="E143" s="42" t="s">
        <v>72</v>
      </c>
      <c r="F143" s="43">
        <v>200</v>
      </c>
      <c r="G143" s="43">
        <v>7.38</v>
      </c>
      <c r="H143" s="43">
        <v>5.7</v>
      </c>
      <c r="I143" s="43">
        <v>12.84</v>
      </c>
      <c r="J143" s="43">
        <v>133</v>
      </c>
      <c r="K143" s="44">
        <v>153</v>
      </c>
      <c r="L143" s="43"/>
    </row>
    <row r="144" spans="1:12" ht="1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29</v>
      </c>
      <c r="E146" s="42" t="s">
        <v>46</v>
      </c>
      <c r="F146" s="43">
        <v>200</v>
      </c>
      <c r="G146" s="43">
        <v>0.1</v>
      </c>
      <c r="H146" s="43"/>
      <c r="I146" s="43">
        <v>15</v>
      </c>
      <c r="J146" s="43">
        <v>60</v>
      </c>
      <c r="K146" s="44">
        <v>493</v>
      </c>
      <c r="L146" s="43"/>
    </row>
    <row r="147" spans="1:12" ht="15">
      <c r="A147" s="23"/>
      <c r="B147" s="15"/>
      <c r="C147" s="11"/>
      <c r="D147" s="7" t="s">
        <v>30</v>
      </c>
      <c r="E147" s="42" t="s">
        <v>43</v>
      </c>
      <c r="F147" s="43">
        <v>50</v>
      </c>
      <c r="G147" s="43">
        <v>3.8</v>
      </c>
      <c r="H147" s="43">
        <v>0.4</v>
      </c>
      <c r="I147" s="43">
        <v>24.6</v>
      </c>
      <c r="J147" s="43">
        <v>117.5</v>
      </c>
      <c r="K147" s="44">
        <v>108</v>
      </c>
      <c r="L147" s="43"/>
    </row>
    <row r="148" spans="1:12" ht="15">
      <c r="A148" s="23"/>
      <c r="B148" s="15"/>
      <c r="C148" s="11"/>
      <c r="D148" s="7" t="s">
        <v>31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6"/>
      <c r="E149" s="42" t="s">
        <v>77</v>
      </c>
      <c r="F149" s="43">
        <v>100</v>
      </c>
      <c r="G149" s="43">
        <v>7.5</v>
      </c>
      <c r="H149" s="43">
        <v>9.8000000000000007</v>
      </c>
      <c r="I149" s="43">
        <v>74.400000000000006</v>
      </c>
      <c r="J149" s="43">
        <v>417</v>
      </c>
      <c r="K149" s="44">
        <v>590</v>
      </c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4"/>
      <c r="B151" s="17"/>
      <c r="C151" s="8"/>
      <c r="D151" s="18" t="s">
        <v>32</v>
      </c>
      <c r="E151" s="9"/>
      <c r="F151" s="19">
        <f>SUM(F142:F150)</f>
        <v>550</v>
      </c>
      <c r="G151" s="19">
        <f t="shared" ref="G151:J151" si="27">SUM(G142:G150)</f>
        <v>18.78</v>
      </c>
      <c r="H151" s="19">
        <f t="shared" si="27"/>
        <v>15.900000000000002</v>
      </c>
      <c r="I151" s="19">
        <f t="shared" si="27"/>
        <v>126.84</v>
      </c>
      <c r="J151" s="19">
        <f t="shared" si="27"/>
        <v>727.5</v>
      </c>
      <c r="K151" s="25"/>
      <c r="L151" s="19">
        <f t="shared" ref="L151" si="28">SUM(L142:L150)</f>
        <v>0</v>
      </c>
    </row>
    <row r="152" spans="1:12" ht="15.75" thickBot="1">
      <c r="A152" s="29">
        <f>A134</f>
        <v>2</v>
      </c>
      <c r="B152" s="30">
        <f>B134</f>
        <v>3</v>
      </c>
      <c r="C152" s="52" t="s">
        <v>4</v>
      </c>
      <c r="D152" s="53"/>
      <c r="E152" s="31"/>
      <c r="F152" s="32">
        <f>F141+F151</f>
        <v>1100</v>
      </c>
      <c r="G152" s="32">
        <f t="shared" ref="G152:L152" si="29">G141+G151</f>
        <v>44.42</v>
      </c>
      <c r="H152" s="32">
        <f t="shared" si="29"/>
        <v>29.700000000000003</v>
      </c>
      <c r="I152" s="32">
        <f t="shared" si="29"/>
        <v>211.96</v>
      </c>
      <c r="J152" s="32">
        <f t="shared" si="29"/>
        <v>1295.2</v>
      </c>
      <c r="K152" s="32"/>
      <c r="L152" s="32">
        <f t="shared" si="29"/>
        <v>0</v>
      </c>
    </row>
    <row r="153" spans="1:12" ht="15">
      <c r="A153" s="20">
        <v>2</v>
      </c>
      <c r="B153" s="21">
        <v>4</v>
      </c>
      <c r="C153" s="22" t="s">
        <v>20</v>
      </c>
      <c r="D153" s="5" t="s">
        <v>21</v>
      </c>
      <c r="E153" s="39" t="s">
        <v>59</v>
      </c>
      <c r="F153" s="40">
        <v>100</v>
      </c>
      <c r="G153" s="40">
        <v>13.9</v>
      </c>
      <c r="H153" s="40">
        <v>2.1</v>
      </c>
      <c r="I153" s="40">
        <v>9.6</v>
      </c>
      <c r="J153" s="40">
        <v>113</v>
      </c>
      <c r="K153" s="41">
        <v>345</v>
      </c>
      <c r="L153" s="40"/>
    </row>
    <row r="154" spans="1:12" ht="15">
      <c r="A154" s="23"/>
      <c r="B154" s="15"/>
      <c r="C154" s="11"/>
      <c r="D154" s="51" t="s">
        <v>28</v>
      </c>
      <c r="E154" s="42" t="s">
        <v>60</v>
      </c>
      <c r="F154" s="43">
        <v>200</v>
      </c>
      <c r="G154" s="43">
        <v>4.92</v>
      </c>
      <c r="H154" s="43">
        <v>8.1</v>
      </c>
      <c r="I154" s="43">
        <v>45.08</v>
      </c>
      <c r="J154" s="43">
        <v>272.8</v>
      </c>
      <c r="K154" s="44">
        <v>414</v>
      </c>
      <c r="L154" s="43"/>
    </row>
    <row r="155" spans="1:12" ht="15">
      <c r="A155" s="23"/>
      <c r="B155" s="15"/>
      <c r="C155" s="11"/>
      <c r="D155" s="7" t="s">
        <v>22</v>
      </c>
      <c r="E155" s="42" t="s">
        <v>46</v>
      </c>
      <c r="F155" s="43">
        <v>200</v>
      </c>
      <c r="G155" s="43">
        <v>0.1</v>
      </c>
      <c r="H155" s="43"/>
      <c r="I155" s="43">
        <v>15</v>
      </c>
      <c r="J155" s="43">
        <v>60</v>
      </c>
      <c r="K155" s="44">
        <v>493</v>
      </c>
      <c r="L155" s="43"/>
    </row>
    <row r="156" spans="1:12" ht="15">
      <c r="A156" s="23"/>
      <c r="B156" s="15"/>
      <c r="C156" s="11"/>
      <c r="D156" s="7" t="s">
        <v>23</v>
      </c>
      <c r="E156" s="42" t="s">
        <v>43</v>
      </c>
      <c r="F156" s="43">
        <v>50</v>
      </c>
      <c r="G156" s="43">
        <v>3.8</v>
      </c>
      <c r="H156" s="43">
        <v>0.4</v>
      </c>
      <c r="I156" s="43">
        <v>24.6</v>
      </c>
      <c r="J156" s="43">
        <v>117.5</v>
      </c>
      <c r="K156" s="44">
        <v>108</v>
      </c>
      <c r="L156" s="43"/>
    </row>
    <row r="157" spans="1:12" ht="15">
      <c r="A157" s="23"/>
      <c r="B157" s="15"/>
      <c r="C157" s="11"/>
      <c r="D157" s="7" t="s">
        <v>24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4"/>
      <c r="B160" s="17"/>
      <c r="C160" s="8"/>
      <c r="D160" s="18" t="s">
        <v>32</v>
      </c>
      <c r="E160" s="9"/>
      <c r="F160" s="19">
        <f>SUM(F153:F159)</f>
        <v>550</v>
      </c>
      <c r="G160" s="19">
        <f t="shared" ref="G160:J160" si="30">SUM(G153:G159)</f>
        <v>22.720000000000002</v>
      </c>
      <c r="H160" s="19">
        <f t="shared" si="30"/>
        <v>10.6</v>
      </c>
      <c r="I160" s="19">
        <f t="shared" si="30"/>
        <v>94.28</v>
      </c>
      <c r="J160" s="19">
        <f t="shared" si="30"/>
        <v>563.29999999999995</v>
      </c>
      <c r="K160" s="25"/>
      <c r="L160" s="19">
        <f t="shared" ref="L160" si="31">SUM(L153:L159)</f>
        <v>0</v>
      </c>
    </row>
    <row r="161" spans="1:12" ht="15.75" thickBot="1">
      <c r="A161" s="26">
        <f>A153</f>
        <v>2</v>
      </c>
      <c r="B161" s="13">
        <f>B153</f>
        <v>4</v>
      </c>
      <c r="C161" s="10" t="s">
        <v>61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5" t="s">
        <v>21</v>
      </c>
      <c r="E162" s="42" t="s">
        <v>73</v>
      </c>
      <c r="F162" s="43">
        <v>250</v>
      </c>
      <c r="G162" s="43">
        <v>2.0499999999999998</v>
      </c>
      <c r="H162" s="43">
        <v>5.25</v>
      </c>
      <c r="I162" s="43">
        <v>16.25</v>
      </c>
      <c r="J162" s="43">
        <v>121.25</v>
      </c>
      <c r="K162" s="44">
        <v>134</v>
      </c>
      <c r="L162" s="43"/>
    </row>
    <row r="163" spans="1:12" ht="15">
      <c r="A163" s="23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29</v>
      </c>
      <c r="E165" s="42" t="s">
        <v>46</v>
      </c>
      <c r="F165" s="43">
        <v>200</v>
      </c>
      <c r="G165" s="43">
        <v>0.1</v>
      </c>
      <c r="H165" s="43"/>
      <c r="I165" s="43">
        <v>15</v>
      </c>
      <c r="J165" s="43">
        <v>60</v>
      </c>
      <c r="K165" s="44">
        <v>493</v>
      </c>
      <c r="L165" s="43"/>
    </row>
    <row r="166" spans="1:12" ht="15">
      <c r="A166" s="23"/>
      <c r="B166" s="15"/>
      <c r="C166" s="11"/>
      <c r="D166" s="7" t="s">
        <v>30</v>
      </c>
      <c r="E166" s="42" t="s">
        <v>43</v>
      </c>
      <c r="F166" s="43">
        <v>50</v>
      </c>
      <c r="G166" s="43">
        <v>3.8</v>
      </c>
      <c r="H166" s="43">
        <v>0.4</v>
      </c>
      <c r="I166" s="43">
        <v>24.6</v>
      </c>
      <c r="J166" s="43">
        <v>117.5</v>
      </c>
      <c r="K166" s="44">
        <v>108</v>
      </c>
      <c r="L166" s="43"/>
    </row>
    <row r="167" spans="1:12" ht="15">
      <c r="A167" s="23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6"/>
      <c r="E168" s="42" t="s">
        <v>77</v>
      </c>
      <c r="F168" s="43">
        <v>100</v>
      </c>
      <c r="G168" s="43">
        <v>7.5</v>
      </c>
      <c r="H168" s="43">
        <v>9.8000000000000007</v>
      </c>
      <c r="I168" s="43">
        <v>74.400000000000006</v>
      </c>
      <c r="J168" s="43">
        <v>417</v>
      </c>
      <c r="K168" s="44">
        <v>590</v>
      </c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4"/>
      <c r="B170" s="17"/>
      <c r="C170" s="8"/>
      <c r="D170" s="18" t="s">
        <v>32</v>
      </c>
      <c r="E170" s="9"/>
      <c r="F170" s="19">
        <f>SUM(F161:F169)</f>
        <v>600</v>
      </c>
      <c r="G170" s="19">
        <f t="shared" ref="G170:J170" si="32">SUM(G161:G169)</f>
        <v>13.45</v>
      </c>
      <c r="H170" s="19">
        <f t="shared" si="32"/>
        <v>15.450000000000001</v>
      </c>
      <c r="I170" s="19">
        <f t="shared" si="32"/>
        <v>130.25</v>
      </c>
      <c r="J170" s="19">
        <f t="shared" si="32"/>
        <v>715.75</v>
      </c>
      <c r="K170" s="25"/>
      <c r="L170" s="19">
        <f t="shared" ref="L170" si="33">SUM(L161:L169)</f>
        <v>0</v>
      </c>
    </row>
    <row r="171" spans="1:12" ht="15.75" thickBot="1">
      <c r="A171" s="29">
        <f>A153</f>
        <v>2</v>
      </c>
      <c r="B171" s="30">
        <f>B153</f>
        <v>4</v>
      </c>
      <c r="C171" s="52" t="s">
        <v>4</v>
      </c>
      <c r="D171" s="53"/>
      <c r="E171" s="31"/>
      <c r="F171" s="32">
        <f>F160+F170</f>
        <v>1150</v>
      </c>
      <c r="G171" s="32">
        <f t="shared" ref="G171:L171" si="34">G160+G170</f>
        <v>36.17</v>
      </c>
      <c r="H171" s="32">
        <f t="shared" si="34"/>
        <v>26.05</v>
      </c>
      <c r="I171" s="32">
        <f t="shared" si="34"/>
        <v>224.53</v>
      </c>
      <c r="J171" s="32">
        <f t="shared" si="34"/>
        <v>1279.05</v>
      </c>
      <c r="K171" s="32"/>
      <c r="L171" s="32">
        <f t="shared" si="34"/>
        <v>0</v>
      </c>
    </row>
    <row r="172" spans="1:12" ht="15.75" thickBot="1">
      <c r="A172" s="20">
        <v>2</v>
      </c>
      <c r="B172" s="21">
        <v>5</v>
      </c>
      <c r="C172" s="22" t="s">
        <v>20</v>
      </c>
      <c r="D172" s="7" t="s">
        <v>25</v>
      </c>
      <c r="E172" s="39" t="s">
        <v>52</v>
      </c>
      <c r="F172" s="40">
        <v>60</v>
      </c>
      <c r="G172" s="40">
        <v>0.95</v>
      </c>
      <c r="H172" s="40">
        <v>0.1</v>
      </c>
      <c r="I172" s="40">
        <v>2.6</v>
      </c>
      <c r="J172" s="40">
        <v>16.5</v>
      </c>
      <c r="K172" s="41">
        <v>107</v>
      </c>
      <c r="L172" s="40"/>
    </row>
    <row r="173" spans="1:12" ht="15">
      <c r="A173" s="23"/>
      <c r="B173" s="15"/>
      <c r="C173" s="11"/>
      <c r="D173" s="5" t="s">
        <v>21</v>
      </c>
      <c r="E173" s="42" t="s">
        <v>51</v>
      </c>
      <c r="F173" s="43">
        <v>250</v>
      </c>
      <c r="G173" s="43">
        <v>21.25</v>
      </c>
      <c r="H173" s="43">
        <v>22</v>
      </c>
      <c r="I173" s="43">
        <v>17.87</v>
      </c>
      <c r="J173" s="43">
        <v>355</v>
      </c>
      <c r="K173" s="44">
        <v>396</v>
      </c>
      <c r="L173" s="43"/>
    </row>
    <row r="174" spans="1:12" ht="15">
      <c r="A174" s="23"/>
      <c r="B174" s="15"/>
      <c r="C174" s="11"/>
      <c r="D174" s="51" t="s">
        <v>28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22</v>
      </c>
      <c r="E175" s="42" t="s">
        <v>50</v>
      </c>
      <c r="F175" s="43">
        <v>200</v>
      </c>
      <c r="G175" s="43">
        <v>0.5</v>
      </c>
      <c r="H175" s="43">
        <v>0</v>
      </c>
      <c r="I175" s="43">
        <v>27</v>
      </c>
      <c r="J175" s="43">
        <v>110</v>
      </c>
      <c r="K175" s="44">
        <v>508</v>
      </c>
      <c r="L175" s="43"/>
    </row>
    <row r="176" spans="1:12" ht="15">
      <c r="A176" s="23"/>
      <c r="B176" s="15"/>
      <c r="C176" s="11"/>
      <c r="D176" s="7" t="s">
        <v>23</v>
      </c>
      <c r="E176" s="42" t="s">
        <v>43</v>
      </c>
      <c r="F176" s="43">
        <v>50</v>
      </c>
      <c r="G176" s="43">
        <v>3.8</v>
      </c>
      <c r="H176" s="43">
        <v>0.4</v>
      </c>
      <c r="I176" s="43">
        <v>24.6</v>
      </c>
      <c r="J176" s="43">
        <v>117.5</v>
      </c>
      <c r="K176" s="44">
        <v>108</v>
      </c>
      <c r="L176" s="43"/>
    </row>
    <row r="177" spans="1:12" ht="15">
      <c r="A177" s="23"/>
      <c r="B177" s="15"/>
      <c r="C177" s="11"/>
      <c r="D177" s="7" t="s">
        <v>24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>
      <c r="A179" s="24"/>
      <c r="B179" s="17"/>
      <c r="C179" s="8"/>
      <c r="D179" s="18" t="s">
        <v>32</v>
      </c>
      <c r="E179" s="9"/>
      <c r="F179" s="19">
        <f>SUM(F172:F178)</f>
        <v>560</v>
      </c>
      <c r="G179" s="19">
        <f t="shared" ref="G179:J179" si="35">SUM(G172:G178)</f>
        <v>26.5</v>
      </c>
      <c r="H179" s="19">
        <f t="shared" si="35"/>
        <v>22.5</v>
      </c>
      <c r="I179" s="19">
        <f t="shared" si="35"/>
        <v>72.069999999999993</v>
      </c>
      <c r="J179" s="19">
        <f t="shared" si="35"/>
        <v>599</v>
      </c>
      <c r="K179" s="25"/>
      <c r="L179" s="19">
        <f t="shared" ref="L179" si="36">SUM(L172:L178)</f>
        <v>0</v>
      </c>
    </row>
    <row r="180" spans="1:12" ht="15.75" thickBot="1">
      <c r="A180" s="26">
        <f>A172</f>
        <v>2</v>
      </c>
      <c r="B180" s="13">
        <f>B172</f>
        <v>5</v>
      </c>
      <c r="C180" s="10" t="s">
        <v>61</v>
      </c>
      <c r="D180" s="7" t="s">
        <v>76</v>
      </c>
      <c r="E180" s="42" t="s">
        <v>54</v>
      </c>
      <c r="F180" s="43">
        <v>100</v>
      </c>
      <c r="G180" s="43">
        <v>0.4</v>
      </c>
      <c r="H180" s="43">
        <v>0.4</v>
      </c>
      <c r="I180" s="43">
        <v>9.8000000000000007</v>
      </c>
      <c r="J180" s="43">
        <v>47</v>
      </c>
      <c r="K180" s="44">
        <v>112</v>
      </c>
      <c r="L180" s="43"/>
    </row>
    <row r="181" spans="1:12" ht="15">
      <c r="A181" s="23"/>
      <c r="B181" s="15"/>
      <c r="C181" s="11"/>
      <c r="D181" s="5" t="s">
        <v>21</v>
      </c>
      <c r="E181" s="42" t="s">
        <v>47</v>
      </c>
      <c r="F181" s="43">
        <v>200</v>
      </c>
      <c r="G181" s="43">
        <v>1.84</v>
      </c>
      <c r="H181" s="43">
        <v>3.4</v>
      </c>
      <c r="I181" s="43">
        <v>12.1</v>
      </c>
      <c r="J181" s="43">
        <v>86.4</v>
      </c>
      <c r="K181" s="44">
        <v>144</v>
      </c>
      <c r="L181" s="43"/>
    </row>
    <row r="182" spans="1:12" ht="15">
      <c r="A182" s="23"/>
      <c r="B182" s="15"/>
      <c r="C182" s="11"/>
      <c r="D182" s="7" t="s">
        <v>27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28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29</v>
      </c>
      <c r="E184" s="42" t="s">
        <v>46</v>
      </c>
      <c r="F184" s="43">
        <v>200</v>
      </c>
      <c r="G184" s="43">
        <v>0.1</v>
      </c>
      <c r="H184" s="43"/>
      <c r="I184" s="43">
        <v>15</v>
      </c>
      <c r="J184" s="43">
        <v>60</v>
      </c>
      <c r="K184" s="44">
        <v>493</v>
      </c>
      <c r="L184" s="43"/>
    </row>
    <row r="185" spans="1:12" ht="15">
      <c r="A185" s="23"/>
      <c r="B185" s="15"/>
      <c r="C185" s="11"/>
      <c r="D185" s="7" t="s">
        <v>30</v>
      </c>
      <c r="E185" s="42" t="s">
        <v>43</v>
      </c>
      <c r="F185" s="43">
        <v>50</v>
      </c>
      <c r="G185" s="43">
        <v>3.8</v>
      </c>
      <c r="H185" s="43">
        <v>0.4</v>
      </c>
      <c r="I185" s="43">
        <v>24.6</v>
      </c>
      <c r="J185" s="43">
        <v>117.5</v>
      </c>
      <c r="K185" s="44">
        <v>108</v>
      </c>
      <c r="L185" s="43"/>
    </row>
    <row r="186" spans="1:12" ht="15">
      <c r="A186" s="23"/>
      <c r="B186" s="15"/>
      <c r="C186" s="11"/>
      <c r="D186" s="7" t="s">
        <v>31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4"/>
      <c r="B189" s="17"/>
      <c r="C189" s="8"/>
      <c r="D189" s="18" t="s">
        <v>32</v>
      </c>
      <c r="E189" s="9"/>
      <c r="F189" s="19">
        <f>SUM(F180:F188)</f>
        <v>550</v>
      </c>
      <c r="G189" s="19">
        <f t="shared" ref="G189:J189" si="37">SUM(G180:G188)</f>
        <v>6.1400000000000006</v>
      </c>
      <c r="H189" s="19">
        <f t="shared" si="37"/>
        <v>4.2</v>
      </c>
      <c r="I189" s="19">
        <f t="shared" si="37"/>
        <v>61.5</v>
      </c>
      <c r="J189" s="19">
        <f t="shared" si="37"/>
        <v>310.89999999999998</v>
      </c>
      <c r="K189" s="25"/>
      <c r="L189" s="19">
        <f t="shared" ref="L189" si="38">SUM(L180:L188)</f>
        <v>0</v>
      </c>
    </row>
    <row r="190" spans="1:12" ht="15.75" thickBot="1">
      <c r="A190" s="29">
        <f>A172</f>
        <v>2</v>
      </c>
      <c r="B190" s="30">
        <f>B172</f>
        <v>5</v>
      </c>
      <c r="C190" s="52" t="s">
        <v>4</v>
      </c>
      <c r="D190" s="53"/>
      <c r="E190" s="31"/>
      <c r="F190" s="32">
        <f>F179+F189</f>
        <v>1110</v>
      </c>
      <c r="G190" s="32">
        <f t="shared" ref="G190:L190" si="39">G179+G189</f>
        <v>32.64</v>
      </c>
      <c r="H190" s="32">
        <f t="shared" si="39"/>
        <v>26.7</v>
      </c>
      <c r="I190" s="32">
        <f t="shared" si="39"/>
        <v>133.57</v>
      </c>
      <c r="J190" s="32">
        <f t="shared" si="39"/>
        <v>909.9</v>
      </c>
      <c r="K190" s="32"/>
      <c r="L190" s="32">
        <f t="shared" si="39"/>
        <v>0</v>
      </c>
    </row>
    <row r="191" spans="1:12" ht="13.5" thickBot="1">
      <c r="A191" s="27"/>
      <c r="B191" s="28"/>
      <c r="C191" s="57" t="s">
        <v>5</v>
      </c>
      <c r="D191" s="57"/>
      <c r="E191" s="57"/>
      <c r="F191" s="34">
        <f>(F22+F41+F60+F78+F97+F114+F133+F152+F171+F190)/(IF(F22=0,0,1)+IF(F41=0,0,1)+IF(F60=0,0,1)+IF(F78=0,0,1)+IF(F97=0,0,1)+IF(F114=0,0,1)+IF(F133=0,0,1)+IF(F152=0,0,1)+IF(F171=0,0,1)+IF(F190=0,0,1))</f>
        <v>1138</v>
      </c>
      <c r="G191" s="34">
        <f>(G22+G41+G60+G78+G97+G114+G133+G152+G171+G190)/(IF(G22=0,0,1)+IF(G41=0,0,1)+IF(G60=0,0,1)+IF(G78=0,0,1)+IF(G97=0,0,1)+IF(G114=0,0,1)+IF(G133=0,0,1)+IF(G152=0,0,1)+IF(G171=0,0,1)+IF(G190=0,0,1))</f>
        <v>37.585000000000001</v>
      </c>
      <c r="H191" s="34">
        <f>(H22+H41+H60+H78+H97+H114+H133+H152+H171+H190)/(IF(H22=0,0,1)+IF(H41=0,0,1)+IF(H60=0,0,1)+IF(H78=0,0,1)+IF(H97=0,0,1)+IF(H114=0,0,1)+IF(H133=0,0,1)+IF(H152=0,0,1)+IF(H171=0,0,1)+IF(H190=0,0,1))</f>
        <v>33.043999999999997</v>
      </c>
      <c r="I191" s="34">
        <f>(I22+I41+I60+I78+I97+I114+I133+I152+I171+I190)/(IF(I22=0,0,1)+IF(I41=0,0,1)+IF(I60=0,0,1)+IF(I78=0,0,1)+IF(I97=0,0,1)+IF(I114=0,0,1)+IF(I133=0,0,1)+IF(I152=0,0,1)+IF(I171=0,0,1)+IF(I190=0,0,1))</f>
        <v>203.38299999999998</v>
      </c>
      <c r="J191" s="34">
        <f>(J22+J41+J60+J78+J97+J114+J133+J152+J171+J190)/(IF(J22=0,0,1)+IF(J41=0,0,1)+IF(J60=0,0,1)+IF(J78=0,0,1)+IF(J97=0,0,1)+IF(J114=0,0,1)+IF(J133=0,0,1)+IF(J152=0,0,1)+IF(J171=0,0,1)+IF(J190=0,0,1))</f>
        <v>1268.9009999999998</v>
      </c>
      <c r="K191" s="34"/>
      <c r="L191" s="34" t="e">
        <f>(L22+L41+L60+L78+L97+L114+L133+L152+L171+L190)/(IF(L22=0,0,1)+IF(L41=0,0,1)+IF(L60=0,0,1)+IF(L78=0,0,1)+IF(L97=0,0,1)+IF(L114=0,0,1)+IF(L133=0,0,1)+IF(L152=0,0,1)+IF(L171=0,0,1)+IF(L190=0,0,1))</f>
        <v>#DIV/0!</v>
      </c>
    </row>
  </sheetData>
  <mergeCells count="14">
    <mergeCell ref="C190:D190"/>
    <mergeCell ref="C191:E191"/>
    <mergeCell ref="C78:D78"/>
    <mergeCell ref="C97:D97"/>
    <mergeCell ref="C114:D114"/>
    <mergeCell ref="C133:D133"/>
    <mergeCell ref="C152:D152"/>
    <mergeCell ref="C171:D171"/>
    <mergeCell ref="C1:E1"/>
    <mergeCell ref="H1:K1"/>
    <mergeCell ref="H2:K2"/>
    <mergeCell ref="C22:D22"/>
    <mergeCell ref="C41:D41"/>
    <mergeCell ref="C60:D6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12 лет</vt:lpstr>
      <vt:lpstr>с 12 лет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2025-11-17T08:06:34Z</dcterms:modified>
</cp:coreProperties>
</file>